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Z:\DOKUMENTI\LENKA DOKUMENTI\FINANCIJSKA IZVJESCA ZA PRORACUNSKE KORISNIKE\RAZVOJNA AGENCIJA TINTL\2022\"/>
    </mc:Choice>
  </mc:AlternateContent>
  <xr:revisionPtr revIDLastSave="0" documentId="13_ncr:1_{50DB0AAC-9DDE-44EA-9737-2DDD0AAAC5D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640" windowHeight="1116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F284" i="9"/>
  <c r="H283" i="9"/>
  <c r="G283" i="9"/>
  <c r="F283" i="9"/>
  <c r="F282" i="9"/>
  <c r="H281" i="9"/>
  <c r="E281" i="9" s="1"/>
  <c r="G281" i="9"/>
  <c r="F281" i="9"/>
  <c r="B281" i="9"/>
  <c r="H280" i="9"/>
  <c r="G280" i="9"/>
  <c r="F280" i="9"/>
  <c r="E280" i="9"/>
  <c r="B280" i="9" s="1"/>
  <c r="H279" i="9"/>
  <c r="G279" i="9"/>
  <c r="F279" i="9"/>
  <c r="F278" i="9"/>
  <c r="F275" i="9" s="1"/>
  <c r="F277" i="9"/>
  <c r="F276" i="9"/>
  <c r="L274" i="9"/>
  <c r="F274" i="9" s="1"/>
  <c r="H274" i="9"/>
  <c r="I273" i="9"/>
  <c r="E273" i="9" s="1"/>
  <c r="B273" i="9" s="1"/>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M228" i="9"/>
  <c r="L228" i="9"/>
  <c r="F228" i="9" s="1"/>
  <c r="E228" i="9"/>
  <c r="B228" i="9" s="1"/>
  <c r="M227" i="9"/>
  <c r="L227" i="9"/>
  <c r="F227" i="9"/>
  <c r="B227" i="9" s="1"/>
  <c r="E227" i="9"/>
  <c r="M226" i="9"/>
  <c r="L226" i="9"/>
  <c r="F226" i="9" s="1"/>
  <c r="E226" i="9"/>
  <c r="H225" i="9"/>
  <c r="G225" i="9"/>
  <c r="F225" i="9"/>
  <c r="M224" i="9"/>
  <c r="L224" i="9"/>
  <c r="F224" i="9" s="1"/>
  <c r="E224" i="9"/>
  <c r="B224" i="9" s="1"/>
  <c r="M223" i="9"/>
  <c r="L223" i="9"/>
  <c r="F223" i="9"/>
  <c r="B223" i="9" s="1"/>
  <c r="E223" i="9"/>
  <c r="M222" i="9"/>
  <c r="L222" i="9"/>
  <c r="E222" i="9"/>
  <c r="M221" i="9"/>
  <c r="F221" i="9" s="1"/>
  <c r="B221" i="9" s="1"/>
  <c r="L221" i="9"/>
  <c r="E221" i="9"/>
  <c r="M220" i="9"/>
  <c r="L220" i="9"/>
  <c r="E220" i="9"/>
  <c r="M219" i="9"/>
  <c r="L219" i="9"/>
  <c r="F219" i="9" s="1"/>
  <c r="B219" i="9" s="1"/>
  <c r="E219" i="9"/>
  <c r="M218" i="9"/>
  <c r="L218" i="9"/>
  <c r="F218" i="9" s="1"/>
  <c r="E218" i="9"/>
  <c r="M217" i="9"/>
  <c r="F217" i="9" s="1"/>
  <c r="B217" i="9" s="1"/>
  <c r="L217" i="9"/>
  <c r="E217" i="9"/>
  <c r="M216" i="9"/>
  <c r="L216" i="9"/>
  <c r="F216" i="9" s="1"/>
  <c r="E216" i="9"/>
  <c r="M215" i="9"/>
  <c r="L215" i="9"/>
  <c r="F215" i="9"/>
  <c r="B215" i="9" s="1"/>
  <c r="E215" i="9"/>
  <c r="M214" i="9"/>
  <c r="L214" i="9"/>
  <c r="F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G161" i="9"/>
  <c r="E161" i="9" s="1"/>
  <c r="B161" i="9" s="1"/>
  <c r="F161" i="9"/>
  <c r="F160" i="9"/>
  <c r="H159" i="9"/>
  <c r="G159" i="9"/>
  <c r="E159" i="9" s="1"/>
  <c r="B159" i="9" s="1"/>
  <c r="F159" i="9"/>
  <c r="H158" i="9"/>
  <c r="G158" i="9"/>
  <c r="E158" i="9" s="1"/>
  <c r="B158" i="9" s="1"/>
  <c r="F158" i="9"/>
  <c r="H157" i="9"/>
  <c r="E157" i="9" s="1"/>
  <c r="G157" i="9"/>
  <c r="F157" i="9"/>
  <c r="B157" i="9" s="1"/>
  <c r="H156" i="9"/>
  <c r="G156" i="9"/>
  <c r="E156" i="9" s="1"/>
  <c r="B156" i="9" s="1"/>
  <c r="F156" i="9"/>
  <c r="H155" i="9"/>
  <c r="G155" i="9"/>
  <c r="E155" i="9" s="1"/>
  <c r="B155" i="9" s="1"/>
  <c r="F155" i="9"/>
  <c r="H154" i="9"/>
  <c r="G154" i="9"/>
  <c r="E154" i="9" s="1"/>
  <c r="B154" i="9" s="1"/>
  <c r="F154" i="9"/>
  <c r="H153" i="9"/>
  <c r="E153" i="9" s="1"/>
  <c r="G153" i="9"/>
  <c r="F153" i="9"/>
  <c r="B153" i="9" s="1"/>
  <c r="H152" i="9"/>
  <c r="G152" i="9"/>
  <c r="E152" i="9" s="1"/>
  <c r="B152" i="9" s="1"/>
  <c r="F152" i="9"/>
  <c r="H151" i="9"/>
  <c r="G151" i="9"/>
  <c r="E151" i="9" s="1"/>
  <c r="B151" i="9" s="1"/>
  <c r="F151" i="9"/>
  <c r="H150" i="9"/>
  <c r="G150" i="9"/>
  <c r="E150" i="9" s="1"/>
  <c r="B150" i="9" s="1"/>
  <c r="F150" i="9"/>
  <c r="H149" i="9"/>
  <c r="E149" i="9" s="1"/>
  <c r="G149" i="9"/>
  <c r="F149" i="9"/>
  <c r="B149" i="9" s="1"/>
  <c r="H148" i="9"/>
  <c r="G148" i="9"/>
  <c r="E148" i="9" s="1"/>
  <c r="B148" i="9" s="1"/>
  <c r="F148" i="9"/>
  <c r="H147" i="9"/>
  <c r="G147" i="9"/>
  <c r="E147" i="9" s="1"/>
  <c r="B147" i="9" s="1"/>
  <c r="F147" i="9"/>
  <c r="H146" i="9"/>
  <c r="G146" i="9"/>
  <c r="E146" i="9" s="1"/>
  <c r="B146" i="9" s="1"/>
  <c r="F146" i="9"/>
  <c r="H145" i="9"/>
  <c r="E145" i="9" s="1"/>
  <c r="G145" i="9"/>
  <c r="F145" i="9"/>
  <c r="B145" i="9" s="1"/>
  <c r="H144" i="9"/>
  <c r="G144" i="9"/>
  <c r="E144" i="9" s="1"/>
  <c r="B144" i="9" s="1"/>
  <c r="F144" i="9"/>
  <c r="H143" i="9"/>
  <c r="G143" i="9"/>
  <c r="E143" i="9" s="1"/>
  <c r="B143" i="9" s="1"/>
  <c r="F143" i="9"/>
  <c r="F142" i="9"/>
  <c r="H141" i="9"/>
  <c r="G141" i="9"/>
  <c r="F141" i="9"/>
  <c r="H140" i="9"/>
  <c r="G140" i="9"/>
  <c r="F140" i="9"/>
  <c r="E140" i="9"/>
  <c r="B140" i="9" s="1"/>
  <c r="H139" i="9"/>
  <c r="E139" i="9" s="1"/>
  <c r="G139" i="9"/>
  <c r="F139" i="9"/>
  <c r="B139" i="9"/>
  <c r="H138" i="9"/>
  <c r="G138" i="9"/>
  <c r="F138" i="9"/>
  <c r="E138" i="9"/>
  <c r="B138" i="9" s="1"/>
  <c r="H137" i="9"/>
  <c r="G137" i="9"/>
  <c r="F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G131" i="9"/>
  <c r="F131" i="9"/>
  <c r="H130" i="9"/>
  <c r="G130" i="9"/>
  <c r="F130" i="9"/>
  <c r="E130" i="9"/>
  <c r="B130" i="9" s="1"/>
  <c r="H129" i="9"/>
  <c r="G129" i="9"/>
  <c r="F129" i="9"/>
  <c r="H128" i="9"/>
  <c r="G128" i="9"/>
  <c r="F128" i="9"/>
  <c r="E128" i="9"/>
  <c r="B128" i="9" s="1"/>
  <c r="H127" i="9"/>
  <c r="E127" i="9" s="1"/>
  <c r="G127" i="9"/>
  <c r="F127" i="9"/>
  <c r="B127" i="9"/>
  <c r="H126" i="9"/>
  <c r="G126" i="9"/>
  <c r="F126" i="9"/>
  <c r="E126" i="9"/>
  <c r="B126" i="9" s="1"/>
  <c r="H125" i="9"/>
  <c r="G125" i="9"/>
  <c r="F125" i="9"/>
  <c r="H124" i="9"/>
  <c r="G124" i="9"/>
  <c r="F124" i="9"/>
  <c r="E124" i="9"/>
  <c r="B124" i="9" s="1"/>
  <c r="H123" i="9"/>
  <c r="E123" i="9" s="1"/>
  <c r="G123" i="9"/>
  <c r="F123" i="9"/>
  <c r="B123" i="9"/>
  <c r="H122" i="9"/>
  <c r="G122" i="9"/>
  <c r="F122" i="9"/>
  <c r="E122" i="9"/>
  <c r="B122" i="9" s="1"/>
  <c r="H121" i="9"/>
  <c r="G121" i="9"/>
  <c r="F121" i="9"/>
  <c r="H120" i="9"/>
  <c r="G120" i="9"/>
  <c r="F120" i="9"/>
  <c r="E120" i="9"/>
  <c r="B120" i="9" s="1"/>
  <c r="H119" i="9"/>
  <c r="E119" i="9" s="1"/>
  <c r="G119" i="9"/>
  <c r="F119" i="9"/>
  <c r="B119" i="9"/>
  <c r="H118" i="9"/>
  <c r="G118" i="9"/>
  <c r="F118" i="9"/>
  <c r="E118" i="9"/>
  <c r="B118" i="9" s="1"/>
  <c r="H117" i="9"/>
  <c r="G117" i="9"/>
  <c r="F117" i="9"/>
  <c r="H116" i="9"/>
  <c r="G116" i="9"/>
  <c r="F116" i="9"/>
  <c r="E116" i="9"/>
  <c r="B116" i="9" s="1"/>
  <c r="H115" i="9"/>
  <c r="E115" i="9" s="1"/>
  <c r="G115" i="9"/>
  <c r="F115" i="9"/>
  <c r="B115" i="9"/>
  <c r="H114" i="9"/>
  <c r="G114" i="9"/>
  <c r="F114" i="9"/>
  <c r="E114" i="9"/>
  <c r="B114" i="9" s="1"/>
  <c r="H113" i="9"/>
  <c r="G113" i="9"/>
  <c r="F113" i="9"/>
  <c r="H112" i="9"/>
  <c r="G112" i="9"/>
  <c r="F112" i="9"/>
  <c r="E112" i="9"/>
  <c r="B112" i="9" s="1"/>
  <c r="H111" i="9"/>
  <c r="E111" i="9" s="1"/>
  <c r="G111" i="9"/>
  <c r="F111" i="9"/>
  <c r="B111" i="9"/>
  <c r="H110" i="9"/>
  <c r="G110" i="9"/>
  <c r="F110" i="9"/>
  <c r="E110" i="9"/>
  <c r="B110" i="9" s="1"/>
  <c r="H109" i="9"/>
  <c r="G109" i="9"/>
  <c r="F109" i="9"/>
  <c r="H108" i="9"/>
  <c r="G108" i="9"/>
  <c r="F108" i="9"/>
  <c r="E108" i="9"/>
  <c r="B108" i="9" s="1"/>
  <c r="H107" i="9"/>
  <c r="E107" i="9" s="1"/>
  <c r="G107" i="9"/>
  <c r="F107" i="9"/>
  <c r="B107" i="9"/>
  <c r="H106" i="9"/>
  <c r="G106" i="9"/>
  <c r="F106" i="9"/>
  <c r="E106" i="9"/>
  <c r="B106" i="9" s="1"/>
  <c r="H105" i="9"/>
  <c r="G105" i="9"/>
  <c r="F105" i="9"/>
  <c r="H104" i="9"/>
  <c r="G104" i="9"/>
  <c r="F104" i="9"/>
  <c r="E104" i="9"/>
  <c r="B104" i="9" s="1"/>
  <c r="H103" i="9"/>
  <c r="E103" i="9" s="1"/>
  <c r="G103" i="9"/>
  <c r="F103" i="9"/>
  <c r="B103" i="9"/>
  <c r="H102" i="9"/>
  <c r="G102" i="9"/>
  <c r="F102" i="9"/>
  <c r="E102" i="9"/>
  <c r="B102" i="9" s="1"/>
  <c r="H101" i="9"/>
  <c r="G101" i="9"/>
  <c r="F101" i="9"/>
  <c r="H100" i="9"/>
  <c r="G100" i="9"/>
  <c r="F100" i="9"/>
  <c r="E100" i="9"/>
  <c r="B100" i="9" s="1"/>
  <c r="H99" i="9"/>
  <c r="E99" i="9" s="1"/>
  <c r="G99" i="9"/>
  <c r="F99" i="9"/>
  <c r="B99" i="9"/>
  <c r="H98" i="9"/>
  <c r="G98" i="9"/>
  <c r="F98" i="9"/>
  <c r="E98" i="9"/>
  <c r="B98" i="9" s="1"/>
  <c r="H97" i="9"/>
  <c r="G97" i="9"/>
  <c r="F97" i="9"/>
  <c r="H96" i="9"/>
  <c r="G96" i="9"/>
  <c r="F96" i="9"/>
  <c r="E96" i="9"/>
  <c r="B96" i="9" s="1"/>
  <c r="H95" i="9"/>
  <c r="E95" i="9" s="1"/>
  <c r="G95" i="9"/>
  <c r="F95" i="9"/>
  <c r="B95" i="9"/>
  <c r="H94" i="9"/>
  <c r="G94" i="9"/>
  <c r="F94" i="9"/>
  <c r="E94" i="9"/>
  <c r="B94" i="9" s="1"/>
  <c r="H93" i="9"/>
  <c r="G93" i="9"/>
  <c r="F93" i="9"/>
  <c r="H92" i="9"/>
  <c r="G92" i="9"/>
  <c r="F92" i="9"/>
  <c r="E92" i="9"/>
  <c r="B92" i="9" s="1"/>
  <c r="H91" i="9"/>
  <c r="E91" i="9" s="1"/>
  <c r="G91" i="9"/>
  <c r="F91" i="9"/>
  <c r="B91" i="9"/>
  <c r="H90" i="9"/>
  <c r="G90" i="9"/>
  <c r="F90" i="9"/>
  <c r="E90" i="9"/>
  <c r="B90" i="9" s="1"/>
  <c r="H89" i="9"/>
  <c r="G89" i="9"/>
  <c r="F89" i="9"/>
  <c r="H88" i="9"/>
  <c r="G88" i="9"/>
  <c r="F88" i="9"/>
  <c r="E88" i="9"/>
  <c r="B88" i="9" s="1"/>
  <c r="H87" i="9"/>
  <c r="E87" i="9" s="1"/>
  <c r="G87" i="9"/>
  <c r="F87" i="9"/>
  <c r="B87" i="9"/>
  <c r="H86" i="9"/>
  <c r="G86" i="9"/>
  <c r="F86" i="9"/>
  <c r="E86" i="9"/>
  <c r="B86" i="9" s="1"/>
  <c r="H85" i="9"/>
  <c r="G85" i="9"/>
  <c r="F85" i="9"/>
  <c r="H84" i="9"/>
  <c r="G84" i="9"/>
  <c r="F84" i="9"/>
  <c r="E84" i="9"/>
  <c r="B84" i="9" s="1"/>
  <c r="H83" i="9"/>
  <c r="E83" i="9" s="1"/>
  <c r="G83" i="9"/>
  <c r="F83" i="9"/>
  <c r="B83" i="9"/>
  <c r="H82" i="9"/>
  <c r="G82" i="9"/>
  <c r="F82" i="9"/>
  <c r="E82" i="9"/>
  <c r="B82" i="9" s="1"/>
  <c r="H81" i="9"/>
  <c r="G81" i="9"/>
  <c r="F81" i="9"/>
  <c r="H80" i="9"/>
  <c r="G80" i="9"/>
  <c r="F80" i="9"/>
  <c r="E80" i="9"/>
  <c r="B80" i="9" s="1"/>
  <c r="H79" i="9"/>
  <c r="E79" i="9" s="1"/>
  <c r="G79" i="9"/>
  <c r="F79" i="9"/>
  <c r="B79" i="9"/>
  <c r="H78" i="9"/>
  <c r="G78" i="9"/>
  <c r="F78" i="9"/>
  <c r="E78" i="9"/>
  <c r="B78" i="9" s="1"/>
  <c r="H77" i="9"/>
  <c r="G77" i="9"/>
  <c r="F77" i="9"/>
  <c r="H76" i="9"/>
  <c r="G76" i="9"/>
  <c r="F76" i="9"/>
  <c r="E76" i="9"/>
  <c r="B76" i="9" s="1"/>
  <c r="H75" i="9"/>
  <c r="G75" i="9"/>
  <c r="F75" i="9"/>
  <c r="E75" i="9"/>
  <c r="B75" i="9" s="1"/>
  <c r="H74" i="9"/>
  <c r="G74" i="9"/>
  <c r="E74" i="9" s="1"/>
  <c r="F74" i="9"/>
  <c r="H73" i="9"/>
  <c r="G73" i="9"/>
  <c r="E73" i="9" s="1"/>
  <c r="B73" i="9" s="1"/>
  <c r="F73" i="9"/>
  <c r="H72" i="9"/>
  <c r="G72" i="9"/>
  <c r="E72" i="9" s="1"/>
  <c r="B72" i="9" s="1"/>
  <c r="F72" i="9"/>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H58" i="9"/>
  <c r="G58" i="9"/>
  <c r="E58" i="9" s="1"/>
  <c r="F58" i="9"/>
  <c r="H57" i="9"/>
  <c r="G57" i="9"/>
  <c r="E57" i="9" s="1"/>
  <c r="F57" i="9"/>
  <c r="H56" i="9"/>
  <c r="G56" i="9"/>
  <c r="E56" i="9" s="1"/>
  <c r="B56" i="9" s="1"/>
  <c r="F56" i="9"/>
  <c r="H55" i="9"/>
  <c r="E55" i="9" s="1"/>
  <c r="B55" i="9" s="1"/>
  <c r="G55" i="9"/>
  <c r="F55" i="9"/>
  <c r="H54" i="9"/>
  <c r="G54" i="9"/>
  <c r="F54" i="9"/>
  <c r="E54" i="9"/>
  <c r="B54" i="9" s="1"/>
  <c r="H53" i="9"/>
  <c r="G53" i="9"/>
  <c r="F53" i="9"/>
  <c r="H52" i="9"/>
  <c r="E52" i="9" s="1"/>
  <c r="B52" i="9" s="1"/>
  <c r="G52" i="9"/>
  <c r="F52" i="9"/>
  <c r="H51" i="9"/>
  <c r="G51" i="9"/>
  <c r="F51" i="9"/>
  <c r="E51" i="9"/>
  <c r="B51" i="9" s="1"/>
  <c r="H50" i="9"/>
  <c r="G50" i="9"/>
  <c r="E50" i="9" s="1"/>
  <c r="F50" i="9"/>
  <c r="H49" i="9"/>
  <c r="G49" i="9"/>
  <c r="E49" i="9" s="1"/>
  <c r="B49" i="9" s="1"/>
  <c r="F49" i="9"/>
  <c r="H48" i="9"/>
  <c r="G48" i="9"/>
  <c r="E48" i="9" s="1"/>
  <c r="B48" i="9" s="1"/>
  <c r="F48" i="9"/>
  <c r="H47" i="9"/>
  <c r="E47" i="9" s="1"/>
  <c r="G47" i="9"/>
  <c r="F47" i="9"/>
  <c r="B47" i="9"/>
  <c r="H46" i="9"/>
  <c r="G46" i="9"/>
  <c r="F46" i="9"/>
  <c r="H45" i="9"/>
  <c r="G45" i="9"/>
  <c r="F45" i="9"/>
  <c r="H44" i="9"/>
  <c r="G44" i="9"/>
  <c r="F44" i="9"/>
  <c r="E44" i="9"/>
  <c r="B44" i="9" s="1"/>
  <c r="H43" i="9"/>
  <c r="G43" i="9"/>
  <c r="F43" i="9"/>
  <c r="E43" i="9"/>
  <c r="H42" i="9"/>
  <c r="G42" i="9"/>
  <c r="E42" i="9" s="1"/>
  <c r="F42" i="9"/>
  <c r="H41" i="9"/>
  <c r="G41" i="9"/>
  <c r="E41" i="9" s="1"/>
  <c r="F41" i="9"/>
  <c r="H40" i="9"/>
  <c r="G40" i="9"/>
  <c r="E40" i="9" s="1"/>
  <c r="B40" i="9" s="1"/>
  <c r="F40" i="9"/>
  <c r="H39" i="9"/>
  <c r="G39" i="9"/>
  <c r="F39" i="9"/>
  <c r="H38" i="9"/>
  <c r="G38" i="9"/>
  <c r="F38" i="9"/>
  <c r="E38" i="9"/>
  <c r="B38" i="9" s="1"/>
  <c r="H37" i="9"/>
  <c r="G37" i="9"/>
  <c r="F37" i="9"/>
  <c r="H36" i="9"/>
  <c r="E36" i="9" s="1"/>
  <c r="B36" i="9" s="1"/>
  <c r="G36" i="9"/>
  <c r="F36" i="9"/>
  <c r="H35" i="9"/>
  <c r="G35" i="9"/>
  <c r="F35" i="9"/>
  <c r="E35" i="9"/>
  <c r="B35" i="9" s="1"/>
  <c r="H34" i="9"/>
  <c r="G34" i="9"/>
  <c r="E34" i="9" s="1"/>
  <c r="F34" i="9"/>
  <c r="H33" i="9"/>
  <c r="G33" i="9"/>
  <c r="E33" i="9" s="1"/>
  <c r="B33" i="9" s="1"/>
  <c r="F33" i="9"/>
  <c r="H32" i="9"/>
  <c r="E32" i="9" s="1"/>
  <c r="G32" i="9"/>
  <c r="F32" i="9"/>
  <c r="B32" i="9"/>
  <c r="H31" i="9"/>
  <c r="G31" i="9"/>
  <c r="F31" i="9"/>
  <c r="E31" i="9"/>
  <c r="B31" i="9" s="1"/>
  <c r="H30" i="9"/>
  <c r="G30" i="9"/>
  <c r="E30" i="9" s="1"/>
  <c r="F30" i="9"/>
  <c r="H29" i="9"/>
  <c r="G29" i="9"/>
  <c r="F29" i="9"/>
  <c r="H28" i="9"/>
  <c r="E28" i="9" s="1"/>
  <c r="B28" i="9" s="1"/>
  <c r="G28" i="9"/>
  <c r="F28" i="9"/>
  <c r="H27" i="9"/>
  <c r="G27" i="9"/>
  <c r="F27" i="9"/>
  <c r="E27" i="9"/>
  <c r="B27" i="9" s="1"/>
  <c r="H26" i="9"/>
  <c r="G26" i="9"/>
  <c r="E26" i="9" s="1"/>
  <c r="F26" i="9"/>
  <c r="H25" i="9"/>
  <c r="G25" i="9"/>
  <c r="F25" i="9"/>
  <c r="H24" i="9"/>
  <c r="E24" i="9" s="1"/>
  <c r="G24" i="9"/>
  <c r="F24" i="9"/>
  <c r="B24" i="9"/>
  <c r="H23" i="9"/>
  <c r="G23" i="9"/>
  <c r="F23" i="9"/>
  <c r="E23" i="9"/>
  <c r="B23" i="9" s="1"/>
  <c r="H22" i="9"/>
  <c r="G22" i="9"/>
  <c r="F22" i="9"/>
  <c r="H21" i="9"/>
  <c r="G21" i="9"/>
  <c r="F21" i="9"/>
  <c r="F20" i="9"/>
  <c r="F4" i="9"/>
  <c r="O3" i="9"/>
  <c r="I3" i="9"/>
  <c r="H3" i="9"/>
  <c r="G3" i="9"/>
  <c r="D101" i="8"/>
  <c r="D95" i="8"/>
  <c r="C1570" i="1" s="1"/>
  <c r="D90" i="8"/>
  <c r="D85" i="8"/>
  <c r="D80" i="8"/>
  <c r="C1555" i="1" s="1"/>
  <c r="D75" i="8"/>
  <c r="C1550" i="1" s="1"/>
  <c r="D70" i="8"/>
  <c r="D65" i="8"/>
  <c r="D60" i="8"/>
  <c r="C1535" i="1" s="1"/>
  <c r="D55" i="8"/>
  <c r="C1530" i="1" s="1"/>
  <c r="D50" i="8"/>
  <c r="D44" i="8"/>
  <c r="D36" i="8"/>
  <c r="D26" i="8"/>
  <c r="D24" i="8" s="1"/>
  <c r="C1499" i="1" s="1"/>
  <c r="D18" i="8"/>
  <c r="D8" i="8"/>
  <c r="D6" i="8"/>
  <c r="E44" i="7"/>
  <c r="D44" i="7"/>
  <c r="E39" i="7"/>
  <c r="D39" i="7"/>
  <c r="D38" i="7" s="1"/>
  <c r="E38" i="7"/>
  <c r="E30" i="7"/>
  <c r="D30" i="7"/>
  <c r="E23" i="7"/>
  <c r="E22" i="7" s="1"/>
  <c r="D23" i="7"/>
  <c r="E14" i="7"/>
  <c r="D14" i="7"/>
  <c r="E7" i="7"/>
  <c r="D7" i="7"/>
  <c r="D6" i="7" s="1"/>
  <c r="E6" i="7"/>
  <c r="E5" i="7" s="1"/>
  <c r="I29"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4" i="5"/>
  <c r="F243" i="5"/>
  <c r="E242" i="5"/>
  <c r="D1219" i="1" s="1"/>
  <c r="G1219" i="1" s="1"/>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E180" i="5"/>
  <c r="E177" i="5" s="1"/>
  <c r="D180" i="5"/>
  <c r="D177" i="5" s="1"/>
  <c r="C1154" i="1"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79" i="5"/>
  <c r="F77" i="5"/>
  <c r="F76" i="5"/>
  <c r="F75" i="5"/>
  <c r="F74" i="5"/>
  <c r="F73" i="5"/>
  <c r="F72" i="5"/>
  <c r="F71" i="5"/>
  <c r="E70" i="5"/>
  <c r="E69" i="5" s="1"/>
  <c r="E68" i="5" s="1"/>
  <c r="I21" i="3" s="1"/>
  <c r="D70"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43" i="4" s="1"/>
  <c r="F638" i="4"/>
  <c r="F637" i="4"/>
  <c r="F634" i="4"/>
  <c r="F633" i="4"/>
  <c r="E632" i="4"/>
  <c r="D632" i="4"/>
  <c r="F631" i="4"/>
  <c r="F630" i="4"/>
  <c r="F629" i="4"/>
  <c r="E629" i="4"/>
  <c r="D629" i="4"/>
  <c r="F628" i="4"/>
  <c r="F627" i="4"/>
  <c r="F626" i="4"/>
  <c r="E626" i="4"/>
  <c r="D626" i="4"/>
  <c r="G173" i="9" s="1"/>
  <c r="E173" i="9" s="1"/>
  <c r="B173" i="9" s="1"/>
  <c r="E625" i="4"/>
  <c r="D619" i="1"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3" i="1" s="1"/>
  <c r="D599" i="4"/>
  <c r="F598" i="4"/>
  <c r="F597" i="4"/>
  <c r="F596" i="4"/>
  <c r="F595" i="4"/>
  <c r="E594" i="4"/>
  <c r="D594" i="4"/>
  <c r="F594" i="4" s="1"/>
  <c r="D593" i="4"/>
  <c r="F593" i="4" s="1"/>
  <c r="F592" i="4"/>
  <c r="F591" i="4"/>
  <c r="E590" i="4"/>
  <c r="D590" i="4"/>
  <c r="F590" i="4" s="1"/>
  <c r="F589" i="4"/>
  <c r="F588" i="4"/>
  <c r="F587" i="4"/>
  <c r="E587" i="4"/>
  <c r="D581" i="1" s="1"/>
  <c r="D587" i="4"/>
  <c r="F586" i="4"/>
  <c r="F585" i="4"/>
  <c r="E585" i="4"/>
  <c r="D579" i="1" s="1"/>
  <c r="D585" i="4"/>
  <c r="F584" i="4"/>
  <c r="F583" i="4"/>
  <c r="F582" i="4"/>
  <c r="E581" i="4"/>
  <c r="D581"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F519" i="4"/>
  <c r="E519" i="4"/>
  <c r="D513" i="1"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H165" i="9"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D415" i="1" s="1"/>
  <c r="E418" i="4"/>
  <c r="D418" i="4"/>
  <c r="F418" i="4" s="1"/>
  <c r="F417" i="4"/>
  <c r="E417" i="4"/>
  <c r="D417" i="4"/>
  <c r="F416" i="4"/>
  <c r="E416" i="4"/>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86" i="1" s="1"/>
  <c r="D391" i="4"/>
  <c r="F391" i="4" s="1"/>
  <c r="F390" i="4"/>
  <c r="F389" i="4"/>
  <c r="F388" i="4"/>
  <c r="E388" i="4"/>
  <c r="D388" i="4"/>
  <c r="F387" i="4"/>
  <c r="F386" i="4"/>
  <c r="F385" i="4"/>
  <c r="F384" i="4"/>
  <c r="E383" i="4"/>
  <c r="D383" i="4"/>
  <c r="C378" i="1"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4" i="1" s="1"/>
  <c r="D339" i="4"/>
  <c r="F339" i="4" s="1"/>
  <c r="F338" i="4"/>
  <c r="F337" i="4"/>
  <c r="F336" i="4"/>
  <c r="E336" i="4"/>
  <c r="D336" i="4"/>
  <c r="F335" i="4"/>
  <c r="F334" i="4"/>
  <c r="F333" i="4"/>
  <c r="F332" i="4"/>
  <c r="E331" i="4"/>
  <c r="D331" i="4"/>
  <c r="C326" i="1"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1" i="1" s="1"/>
  <c r="D216" i="4"/>
  <c r="F214" i="4"/>
  <c r="F213" i="4"/>
  <c r="F212" i="4"/>
  <c r="F211" i="4"/>
  <c r="E210" i="4"/>
  <c r="D210" i="4"/>
  <c r="F210" i="4" s="1"/>
  <c r="F209" i="4"/>
  <c r="F208" i="4"/>
  <c r="F207" i="4"/>
  <c r="F206" i="4"/>
  <c r="F205" i="4"/>
  <c r="F204" i="4"/>
  <c r="F203" i="4"/>
  <c r="E202" i="4"/>
  <c r="E196" i="4" s="1"/>
  <c r="D192" i="1" s="1"/>
  <c r="D202" i="4"/>
  <c r="F202" i="4" s="1"/>
  <c r="F201" i="4"/>
  <c r="F200" i="4"/>
  <c r="F199" i="4"/>
  <c r="F198"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E152" i="4" s="1"/>
  <c r="D148" i="1" s="1"/>
  <c r="D159" i="4"/>
  <c r="F159" i="4" s="1"/>
  <c r="F158" i="4"/>
  <c r="F157" i="4"/>
  <c r="F156" i="4"/>
  <c r="F155" i="4"/>
  <c r="F154" i="4"/>
  <c r="E153" i="4"/>
  <c r="D153" i="4"/>
  <c r="F150" i="4"/>
  <c r="F149" i="4"/>
  <c r="F148" i="4"/>
  <c r="F147" i="4"/>
  <c r="F146" i="4"/>
  <c r="F145" i="4"/>
  <c r="F144" i="4"/>
  <c r="F143" i="4"/>
  <c r="F142" i="4"/>
  <c r="F141" i="4"/>
  <c r="F140" i="4"/>
  <c r="E140" i="4"/>
  <c r="D140" i="4"/>
  <c r="F139" i="4"/>
  <c r="E139" i="4"/>
  <c r="D135" i="1" s="1"/>
  <c r="D139" i="4"/>
  <c r="F138" i="4"/>
  <c r="F137" i="4"/>
  <c r="F136" i="4"/>
  <c r="F135" i="4"/>
  <c r="E134" i="4"/>
  <c r="E133" i="4" s="1"/>
  <c r="D134" i="4"/>
  <c r="F134"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D82" i="4"/>
  <c r="F82" i="4" s="1"/>
  <c r="F81" i="4"/>
  <c r="F80" i="4"/>
  <c r="F79" i="4"/>
  <c r="F78" i="4"/>
  <c r="E77" i="4"/>
  <c r="D77" i="4"/>
  <c r="F77" i="4" s="1"/>
  <c r="F76" i="4"/>
  <c r="F75" i="4"/>
  <c r="E74" i="4"/>
  <c r="D74" i="4"/>
  <c r="F74" i="4" s="1"/>
  <c r="F73" i="4"/>
  <c r="F72" i="4"/>
  <c r="F71" i="4"/>
  <c r="E71" i="4"/>
  <c r="D67" i="1" s="1"/>
  <c r="D71" i="4"/>
  <c r="F70" i="4"/>
  <c r="F69" i="4"/>
  <c r="F68" i="4"/>
  <c r="E68" i="4"/>
  <c r="D68" i="4"/>
  <c r="F67" i="4"/>
  <c r="F66" i="4"/>
  <c r="E65" i="4"/>
  <c r="D65" i="4"/>
  <c r="F65" i="4" s="1"/>
  <c r="F64" i="4"/>
  <c r="F63" i="4"/>
  <c r="E62" i="4"/>
  <c r="D62" i="4"/>
  <c r="F62" i="4" s="1"/>
  <c r="F61" i="4"/>
  <c r="F60" i="4"/>
  <c r="E59" i="4"/>
  <c r="D59" i="4"/>
  <c r="F59" i="4" s="1"/>
  <c r="F58" i="4"/>
  <c r="F57" i="4"/>
  <c r="F56" i="4"/>
  <c r="F55" i="4"/>
  <c r="E54" i="4"/>
  <c r="D50" i="1" s="1"/>
  <c r="D54" i="4"/>
  <c r="F54" i="4" s="1"/>
  <c r="F53" i="4"/>
  <c r="F52" i="4"/>
  <c r="F51" i="4"/>
  <c r="E51" i="4"/>
  <c r="D51" i="4"/>
  <c r="D50" i="4"/>
  <c r="F50" i="4" s="1"/>
  <c r="F49" i="4"/>
  <c r="F48" i="4"/>
  <c r="F47" i="4"/>
  <c r="F46" i="4"/>
  <c r="E45" i="4"/>
  <c r="D45" i="4"/>
  <c r="E44" i="4"/>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5" i="1"/>
  <c r="G1575" i="1"/>
  <c r="C1575" i="1"/>
  <c r="G1574" i="1"/>
  <c r="C1574" i="1"/>
  <c r="H1574" i="1" s="1"/>
  <c r="C1573" i="1"/>
  <c r="H1572" i="1"/>
  <c r="G1572" i="1"/>
  <c r="C1572" i="1"/>
  <c r="H1571" i="1"/>
  <c r="G1571" i="1"/>
  <c r="C1571" i="1"/>
  <c r="C1569" i="1"/>
  <c r="H1568" i="1"/>
  <c r="G1568" i="1"/>
  <c r="C1568" i="1"/>
  <c r="H1567" i="1"/>
  <c r="G1567" i="1"/>
  <c r="C1567" i="1"/>
  <c r="C1566" i="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H1555" i="1"/>
  <c r="G1555" i="1"/>
  <c r="G1554" i="1"/>
  <c r="C1554" i="1"/>
  <c r="H1554" i="1" s="1"/>
  <c r="C1553" i="1"/>
  <c r="H1552" i="1"/>
  <c r="G1552" i="1"/>
  <c r="C1552" i="1"/>
  <c r="H1551" i="1"/>
  <c r="G1551" i="1"/>
  <c r="C1551" i="1"/>
  <c r="C1549" i="1"/>
  <c r="H1548" i="1"/>
  <c r="G1548" i="1"/>
  <c r="C1548" i="1"/>
  <c r="H1547" i="1"/>
  <c r="G1547" i="1"/>
  <c r="C1547" i="1"/>
  <c r="C1546" i="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G1534" i="1"/>
  <c r="C1534" i="1"/>
  <c r="H1534" i="1" s="1"/>
  <c r="C1533" i="1"/>
  <c r="H1532" i="1"/>
  <c r="G1532" i="1"/>
  <c r="C1532" i="1"/>
  <c r="H1531" i="1"/>
  <c r="G1531" i="1"/>
  <c r="C1531" i="1"/>
  <c r="C1529" i="1"/>
  <c r="H1528" i="1"/>
  <c r="G1528" i="1"/>
  <c r="C1528" i="1"/>
  <c r="H1527" i="1"/>
  <c r="G1527" i="1"/>
  <c r="C1527" i="1"/>
  <c r="C1526" i="1"/>
  <c r="H1525" i="1"/>
  <c r="C1525" i="1"/>
  <c r="G1525" i="1" s="1"/>
  <c r="C1523" i="1"/>
  <c r="G1522" i="1"/>
  <c r="C1522" i="1"/>
  <c r="H1522" i="1" s="1"/>
  <c r="C1521" i="1"/>
  <c r="H1520" i="1"/>
  <c r="G1520" i="1"/>
  <c r="C1520" i="1"/>
  <c r="H1519" i="1"/>
  <c r="G1519" i="1"/>
  <c r="C1519" i="1"/>
  <c r="G1516" i="1"/>
  <c r="C1516" i="1"/>
  <c r="H1516" i="1" s="1"/>
  <c r="C1515" i="1"/>
  <c r="H1514" i="1"/>
  <c r="G1514" i="1"/>
  <c r="C1514" i="1"/>
  <c r="H1513" i="1"/>
  <c r="G1513" i="1"/>
  <c r="C1513" i="1"/>
  <c r="G1512" i="1"/>
  <c r="C1512" i="1"/>
  <c r="H1512" i="1" s="1"/>
  <c r="C1511" i="1"/>
  <c r="H1510" i="1"/>
  <c r="G1510" i="1"/>
  <c r="C1510" i="1"/>
  <c r="H1509" i="1"/>
  <c r="G1509" i="1"/>
  <c r="C1509" i="1"/>
  <c r="C1508" i="1"/>
  <c r="C1507" i="1"/>
  <c r="H1506" i="1"/>
  <c r="G1506" i="1"/>
  <c r="C1506" i="1"/>
  <c r="H1505" i="1"/>
  <c r="G1505" i="1"/>
  <c r="C1505" i="1"/>
  <c r="C1504" i="1"/>
  <c r="H1504" i="1" s="1"/>
  <c r="C1503" i="1"/>
  <c r="C1502" i="1"/>
  <c r="H1502" i="1" s="1"/>
  <c r="C1501" i="1"/>
  <c r="H1501" i="1" s="1"/>
  <c r="C1500" i="1"/>
  <c r="H1500" i="1" s="1"/>
  <c r="H1498" i="1"/>
  <c r="G1498" i="1"/>
  <c r="C1498" i="1"/>
  <c r="H1497" i="1"/>
  <c r="G1497" i="1"/>
  <c r="C1497" i="1"/>
  <c r="G1496" i="1"/>
  <c r="C1496" i="1"/>
  <c r="H1496" i="1" s="1"/>
  <c r="C1495" i="1"/>
  <c r="H1494" i="1"/>
  <c r="G1494" i="1"/>
  <c r="C1494" i="1"/>
  <c r="H1493" i="1"/>
  <c r="G1493" i="1"/>
  <c r="C1493" i="1"/>
  <c r="C1492" i="1"/>
  <c r="C1491" i="1"/>
  <c r="H1490" i="1"/>
  <c r="G1490" i="1"/>
  <c r="C1490" i="1"/>
  <c r="H1489" i="1"/>
  <c r="G1489" i="1"/>
  <c r="C1489" i="1"/>
  <c r="C1488" i="1"/>
  <c r="H1488" i="1" s="1"/>
  <c r="C1487" i="1"/>
  <c r="G1486" i="1"/>
  <c r="C1486" i="1"/>
  <c r="H1486" i="1" s="1"/>
  <c r="C1485" i="1"/>
  <c r="H1485" i="1" s="1"/>
  <c r="C1484" i="1"/>
  <c r="H1484" i="1" s="1"/>
  <c r="C1483" i="1"/>
  <c r="H1482" i="1"/>
  <c r="G1482" i="1"/>
  <c r="C1482" i="1"/>
  <c r="C1481" i="1"/>
  <c r="H1481" i="1" s="1"/>
  <c r="C1480" i="1"/>
  <c r="G1480" i="1" s="1"/>
  <c r="H1479" i="1"/>
  <c r="G1479" i="1"/>
  <c r="I1479" i="1" s="1"/>
  <c r="D1479" i="1"/>
  <c r="J1479" i="1" s="1"/>
  <c r="C1479" i="1"/>
  <c r="D1478" i="1"/>
  <c r="J1478" i="1" s="1"/>
  <c r="C1478" i="1"/>
  <c r="H1477" i="1"/>
  <c r="G1477" i="1"/>
  <c r="I1477" i="1" s="1"/>
  <c r="D1477" i="1"/>
  <c r="J1477" i="1" s="1"/>
  <c r="C1477" i="1"/>
  <c r="D1476" i="1"/>
  <c r="J1476" i="1" s="1"/>
  <c r="C1476" i="1"/>
  <c r="D1475" i="1"/>
  <c r="C1475" i="1"/>
  <c r="H1474" i="1"/>
  <c r="G1474" i="1"/>
  <c r="D1474" i="1"/>
  <c r="J1474" i="1" s="1"/>
  <c r="C1474" i="1"/>
  <c r="D1473" i="1"/>
  <c r="J1473" i="1" s="1"/>
  <c r="C1473" i="1"/>
  <c r="H1472" i="1"/>
  <c r="G1472" i="1"/>
  <c r="D1472" i="1"/>
  <c r="J1472" i="1" s="1"/>
  <c r="C1472" i="1"/>
  <c r="D1471" i="1"/>
  <c r="C1471" i="1"/>
  <c r="D1470" i="1"/>
  <c r="C1470" i="1"/>
  <c r="D1469" i="1"/>
  <c r="C1469" i="1"/>
  <c r="H1468" i="1"/>
  <c r="G1468" i="1"/>
  <c r="D1468" i="1"/>
  <c r="J1468" i="1" s="1"/>
  <c r="C1468" i="1"/>
  <c r="D1467" i="1"/>
  <c r="C1467" i="1"/>
  <c r="H1466" i="1"/>
  <c r="G1466" i="1"/>
  <c r="D1466" i="1"/>
  <c r="J1466" i="1" s="1"/>
  <c r="C1466" i="1"/>
  <c r="J1465" i="1"/>
  <c r="D1465" i="1"/>
  <c r="C1465" i="1"/>
  <c r="H1464" i="1"/>
  <c r="G1464" i="1"/>
  <c r="D1464" i="1"/>
  <c r="J1464" i="1" s="1"/>
  <c r="C1464" i="1"/>
  <c r="D1463" i="1"/>
  <c r="J1463" i="1" s="1"/>
  <c r="C1463" i="1"/>
  <c r="H1462" i="1"/>
  <c r="G1462" i="1"/>
  <c r="D1462" i="1"/>
  <c r="J1462" i="1" s="1"/>
  <c r="C1462" i="1"/>
  <c r="D1461" i="1"/>
  <c r="J1460" i="1"/>
  <c r="D1460" i="1"/>
  <c r="C1460" i="1"/>
  <c r="H1459" i="1"/>
  <c r="G1459" i="1"/>
  <c r="D1459" i="1"/>
  <c r="J1459" i="1" s="1"/>
  <c r="C1459" i="1"/>
  <c r="J1458" i="1"/>
  <c r="D1458" i="1"/>
  <c r="C1458" i="1"/>
  <c r="H1457" i="1"/>
  <c r="G1457" i="1"/>
  <c r="D1457" i="1"/>
  <c r="J1457" i="1" s="1"/>
  <c r="C1457" i="1"/>
  <c r="J1456" i="1"/>
  <c r="D1456" i="1"/>
  <c r="C1456" i="1"/>
  <c r="H1455" i="1"/>
  <c r="G1455" i="1"/>
  <c r="D1455" i="1"/>
  <c r="J1455" i="1" s="1"/>
  <c r="C1455" i="1"/>
  <c r="H1454" i="1"/>
  <c r="G1454" i="1"/>
  <c r="D1454" i="1"/>
  <c r="C1454" i="1"/>
  <c r="D1453" i="1"/>
  <c r="J1452" i="1"/>
  <c r="D1452" i="1"/>
  <c r="C1452" i="1"/>
  <c r="H1451" i="1"/>
  <c r="G1451" i="1"/>
  <c r="I1451" i="1" s="1"/>
  <c r="D1451" i="1"/>
  <c r="J1451" i="1" s="1"/>
  <c r="C1451" i="1"/>
  <c r="J1450" i="1"/>
  <c r="D1450" i="1"/>
  <c r="C1450" i="1"/>
  <c r="H1449" i="1"/>
  <c r="G1449" i="1"/>
  <c r="I1449" i="1" s="1"/>
  <c r="D1449" i="1"/>
  <c r="J1449" i="1" s="1"/>
  <c r="C1449" i="1"/>
  <c r="J1448" i="1"/>
  <c r="D1448" i="1"/>
  <c r="C1448" i="1"/>
  <c r="H1447" i="1"/>
  <c r="G1447" i="1"/>
  <c r="I1447" i="1" s="1"/>
  <c r="D1447" i="1"/>
  <c r="J1447" i="1" s="1"/>
  <c r="C1447" i="1"/>
  <c r="D1446" i="1"/>
  <c r="J1446" i="1" s="1"/>
  <c r="C1446" i="1"/>
  <c r="D1445" i="1"/>
  <c r="G1445" i="1" s="1"/>
  <c r="C1445" i="1"/>
  <c r="D1444" i="1"/>
  <c r="C1444" i="1"/>
  <c r="D1443" i="1"/>
  <c r="J1443" i="1" s="1"/>
  <c r="C1443" i="1"/>
  <c r="H1443" i="1" s="1"/>
  <c r="H1442" i="1"/>
  <c r="D1442" i="1"/>
  <c r="C1442" i="1"/>
  <c r="D1441" i="1"/>
  <c r="J1441" i="1" s="1"/>
  <c r="C1441" i="1"/>
  <c r="D1440" i="1"/>
  <c r="C1440" i="1"/>
  <c r="D1439" i="1"/>
  <c r="J1439" i="1" s="1"/>
  <c r="C1439" i="1"/>
  <c r="D1438" i="1"/>
  <c r="G1438" i="1" s="1"/>
  <c r="C1438" i="1"/>
  <c r="D1437" i="1"/>
  <c r="G1437" i="1" s="1"/>
  <c r="C1437" i="1"/>
  <c r="D1436" i="1"/>
  <c r="G1434" i="1"/>
  <c r="D1434" i="1"/>
  <c r="C1434" i="1"/>
  <c r="D1433" i="1"/>
  <c r="G1433" i="1" s="1"/>
  <c r="C1433" i="1"/>
  <c r="D1432" i="1"/>
  <c r="G1432" i="1" s="1"/>
  <c r="C1432" i="1"/>
  <c r="H1432" i="1" s="1"/>
  <c r="G1431" i="1"/>
  <c r="D1431" i="1"/>
  <c r="C1431" i="1"/>
  <c r="H1431" i="1" s="1"/>
  <c r="D1430" i="1"/>
  <c r="G1430" i="1" s="1"/>
  <c r="C1430" i="1"/>
  <c r="D1429" i="1"/>
  <c r="G1429" i="1" s="1"/>
  <c r="C1429" i="1"/>
  <c r="H1429" i="1" s="1"/>
  <c r="D1428" i="1"/>
  <c r="G1428" i="1" s="1"/>
  <c r="C1428" i="1"/>
  <c r="H1428" i="1" s="1"/>
  <c r="G1427" i="1"/>
  <c r="D1427" i="1"/>
  <c r="C1427" i="1"/>
  <c r="H1427" i="1" s="1"/>
  <c r="D1426" i="1"/>
  <c r="G1426" i="1" s="1"/>
  <c r="C1426" i="1"/>
  <c r="D1425" i="1"/>
  <c r="G1425" i="1" s="1"/>
  <c r="C1425" i="1"/>
  <c r="H1425" i="1" s="1"/>
  <c r="D1424" i="1"/>
  <c r="G1424" i="1" s="1"/>
  <c r="C1424" i="1"/>
  <c r="D1423" i="1"/>
  <c r="G1422" i="1"/>
  <c r="D1422" i="1"/>
  <c r="C1422" i="1"/>
  <c r="H1422" i="1" s="1"/>
  <c r="D1421" i="1"/>
  <c r="G1421" i="1" s="1"/>
  <c r="C1421" i="1"/>
  <c r="H1421" i="1" s="1"/>
  <c r="G1420" i="1"/>
  <c r="D1420" i="1"/>
  <c r="C1420" i="1"/>
  <c r="H1420" i="1" s="1"/>
  <c r="G1419" i="1"/>
  <c r="D1419" i="1"/>
  <c r="C1419" i="1"/>
  <c r="D1418" i="1"/>
  <c r="G1418" i="1" s="1"/>
  <c r="C1418" i="1"/>
  <c r="D1417" i="1"/>
  <c r="G1417" i="1" s="1"/>
  <c r="C1417" i="1"/>
  <c r="H1417" i="1" s="1"/>
  <c r="G1416" i="1"/>
  <c r="D1416" i="1"/>
  <c r="C1416" i="1"/>
  <c r="H1416" i="1" s="1"/>
  <c r="D1415" i="1"/>
  <c r="G1415" i="1" s="1"/>
  <c r="C1415" i="1"/>
  <c r="D1414" i="1"/>
  <c r="G1414" i="1" s="1"/>
  <c r="C1414" i="1"/>
  <c r="H1414" i="1" s="1"/>
  <c r="D1413" i="1"/>
  <c r="G1413" i="1" s="1"/>
  <c r="C1413" i="1"/>
  <c r="H1413" i="1" s="1"/>
  <c r="G1412" i="1"/>
  <c r="D1412" i="1"/>
  <c r="C1412" i="1"/>
  <c r="H1412" i="1" s="1"/>
  <c r="D1411" i="1"/>
  <c r="G1411" i="1" s="1"/>
  <c r="C1411" i="1"/>
  <c r="D1410" i="1"/>
  <c r="G1410" i="1" s="1"/>
  <c r="C1410" i="1"/>
  <c r="H1410" i="1" s="1"/>
  <c r="D1409" i="1"/>
  <c r="G1409" i="1" s="1"/>
  <c r="C1409" i="1"/>
  <c r="D1408" i="1"/>
  <c r="G1407" i="1"/>
  <c r="D1407" i="1"/>
  <c r="C1407" i="1"/>
  <c r="H1407" i="1" s="1"/>
  <c r="D1406" i="1"/>
  <c r="G1406" i="1" s="1"/>
  <c r="C1406" i="1"/>
  <c r="H1406" i="1" s="1"/>
  <c r="G1405" i="1"/>
  <c r="D1405" i="1"/>
  <c r="C1405" i="1"/>
  <c r="H1405" i="1" s="1"/>
  <c r="G1404" i="1"/>
  <c r="D1404" i="1"/>
  <c r="C1404" i="1"/>
  <c r="D1403" i="1"/>
  <c r="G1403" i="1" s="1"/>
  <c r="C1403" i="1"/>
  <c r="D1402" i="1"/>
  <c r="G1402" i="1" s="1"/>
  <c r="C1402" i="1"/>
  <c r="H1402" i="1" s="1"/>
  <c r="G1401" i="1"/>
  <c r="D1401" i="1"/>
  <c r="C1401" i="1"/>
  <c r="H1401" i="1" s="1"/>
  <c r="D1400" i="1"/>
  <c r="G1400" i="1" s="1"/>
  <c r="C1400" i="1"/>
  <c r="D1399" i="1"/>
  <c r="G1399" i="1" s="1"/>
  <c r="C1399" i="1"/>
  <c r="H1399" i="1" s="1"/>
  <c r="D1398" i="1"/>
  <c r="G1398" i="1" s="1"/>
  <c r="C1398" i="1"/>
  <c r="H1398" i="1" s="1"/>
  <c r="G1397" i="1"/>
  <c r="D1397" i="1"/>
  <c r="C1397" i="1"/>
  <c r="H1397" i="1" s="1"/>
  <c r="D1396" i="1"/>
  <c r="G1396" i="1" s="1"/>
  <c r="C1396" i="1"/>
  <c r="D1395" i="1"/>
  <c r="G1395" i="1" s="1"/>
  <c r="C1395" i="1"/>
  <c r="H1395" i="1" s="1"/>
  <c r="D1394" i="1"/>
  <c r="G1394" i="1" s="1"/>
  <c r="C1394" i="1"/>
  <c r="D1393" i="1"/>
  <c r="G1392" i="1"/>
  <c r="D1392" i="1"/>
  <c r="C1392" i="1"/>
  <c r="H1392" i="1" s="1"/>
  <c r="D1391" i="1"/>
  <c r="G1391" i="1" s="1"/>
  <c r="C1391" i="1"/>
  <c r="H1391" i="1" s="1"/>
  <c r="G1390" i="1"/>
  <c r="D1390" i="1"/>
  <c r="C1390" i="1"/>
  <c r="H1390" i="1" s="1"/>
  <c r="G1389" i="1"/>
  <c r="D1389" i="1"/>
  <c r="C1389" i="1"/>
  <c r="D1388" i="1"/>
  <c r="G1388" i="1" s="1"/>
  <c r="C1388" i="1"/>
  <c r="D1387" i="1"/>
  <c r="G1387" i="1" s="1"/>
  <c r="C1387" i="1"/>
  <c r="H1387" i="1" s="1"/>
  <c r="G1386" i="1"/>
  <c r="D1386" i="1"/>
  <c r="C1386" i="1"/>
  <c r="H1386" i="1" s="1"/>
  <c r="D1385" i="1"/>
  <c r="G1385" i="1" s="1"/>
  <c r="C1385" i="1"/>
  <c r="D1384" i="1"/>
  <c r="G1384" i="1" s="1"/>
  <c r="C1384" i="1"/>
  <c r="H1384" i="1" s="1"/>
  <c r="D1383" i="1"/>
  <c r="D1382" i="1"/>
  <c r="G1382" i="1" s="1"/>
  <c r="C1382" i="1"/>
  <c r="D1381" i="1"/>
  <c r="G1381" i="1" s="1"/>
  <c r="C1381" i="1"/>
  <c r="H1381" i="1" s="1"/>
  <c r="D1380" i="1"/>
  <c r="G1380" i="1" s="1"/>
  <c r="C1380" i="1"/>
  <c r="G1379" i="1"/>
  <c r="D1379" i="1"/>
  <c r="C1379" i="1"/>
  <c r="H1379" i="1" s="1"/>
  <c r="D1378" i="1"/>
  <c r="G1378" i="1" s="1"/>
  <c r="C1378" i="1"/>
  <c r="G1377" i="1"/>
  <c r="D1377" i="1"/>
  <c r="C1377" i="1"/>
  <c r="H1377" i="1" s="1"/>
  <c r="D1376" i="1"/>
  <c r="G1376" i="1" s="1"/>
  <c r="C1376" i="1"/>
  <c r="H1376" i="1" s="1"/>
  <c r="G1375" i="1"/>
  <c r="D1375" i="1"/>
  <c r="C1375" i="1"/>
  <c r="H1375" i="1" s="1"/>
  <c r="G1374" i="1"/>
  <c r="D1374" i="1"/>
  <c r="C1374" i="1"/>
  <c r="D1373" i="1"/>
  <c r="G1373" i="1" s="1"/>
  <c r="C1373" i="1"/>
  <c r="D1372" i="1"/>
  <c r="G1372" i="1" s="1"/>
  <c r="C1372" i="1"/>
  <c r="H1372" i="1" s="1"/>
  <c r="G1371" i="1"/>
  <c r="D1371" i="1"/>
  <c r="C1371" i="1"/>
  <c r="H1371" i="1" s="1"/>
  <c r="D1370" i="1"/>
  <c r="G1370" i="1" s="1"/>
  <c r="C1370" i="1"/>
  <c r="D1369" i="1"/>
  <c r="G1369" i="1" s="1"/>
  <c r="C1369" i="1"/>
  <c r="H1369" i="1" s="1"/>
  <c r="D1368" i="1"/>
  <c r="G1368" i="1" s="1"/>
  <c r="C1368" i="1"/>
  <c r="H1368" i="1" s="1"/>
  <c r="G1367" i="1"/>
  <c r="D1367" i="1"/>
  <c r="C1367" i="1"/>
  <c r="H1367" i="1" s="1"/>
  <c r="D1366" i="1"/>
  <c r="G1366" i="1" s="1"/>
  <c r="C1366" i="1"/>
  <c r="D1365" i="1"/>
  <c r="G1365" i="1" s="1"/>
  <c r="C1365" i="1"/>
  <c r="H1365" i="1" s="1"/>
  <c r="D1364" i="1"/>
  <c r="G1364" i="1" s="1"/>
  <c r="C1364" i="1"/>
  <c r="G1363" i="1"/>
  <c r="D1363" i="1"/>
  <c r="C1363" i="1"/>
  <c r="H1363" i="1" s="1"/>
  <c r="D1362" i="1"/>
  <c r="G1362" i="1" s="1"/>
  <c r="C1362" i="1"/>
  <c r="G1361" i="1"/>
  <c r="D1361" i="1"/>
  <c r="C1361" i="1"/>
  <c r="H1361" i="1" s="1"/>
  <c r="D1360" i="1"/>
  <c r="G1360" i="1" s="1"/>
  <c r="C1360" i="1"/>
  <c r="H1360" i="1" s="1"/>
  <c r="G1359" i="1"/>
  <c r="D1359" i="1"/>
  <c r="C1359" i="1"/>
  <c r="H1359" i="1" s="1"/>
  <c r="G1358" i="1"/>
  <c r="D1358" i="1"/>
  <c r="C1358" i="1"/>
  <c r="D1357" i="1"/>
  <c r="G1357" i="1" s="1"/>
  <c r="C1357" i="1"/>
  <c r="D1356" i="1"/>
  <c r="G1356" i="1" s="1"/>
  <c r="C1356" i="1"/>
  <c r="H1356" i="1" s="1"/>
  <c r="D1355" i="1"/>
  <c r="D1354" i="1"/>
  <c r="G1354" i="1" s="1"/>
  <c r="C1354" i="1"/>
  <c r="H1354" i="1" s="1"/>
  <c r="D1353" i="1"/>
  <c r="G1353" i="1" s="1"/>
  <c r="C1353" i="1"/>
  <c r="H1353" i="1" s="1"/>
  <c r="G1352" i="1"/>
  <c r="D1352" i="1"/>
  <c r="C1352" i="1"/>
  <c r="H1352" i="1" s="1"/>
  <c r="D1351" i="1"/>
  <c r="G1351" i="1" s="1"/>
  <c r="C1351" i="1"/>
  <c r="D1350" i="1"/>
  <c r="G1350" i="1" s="1"/>
  <c r="C1350" i="1"/>
  <c r="H1350" i="1" s="1"/>
  <c r="D1349" i="1"/>
  <c r="G1349" i="1" s="1"/>
  <c r="C1349" i="1"/>
  <c r="G1348" i="1"/>
  <c r="D1348" i="1"/>
  <c r="C1348" i="1"/>
  <c r="H1348" i="1" s="1"/>
  <c r="D1347" i="1"/>
  <c r="G1347" i="1" s="1"/>
  <c r="C1347" i="1"/>
  <c r="G1346" i="1"/>
  <c r="D1346" i="1"/>
  <c r="C1346" i="1"/>
  <c r="H1346" i="1" s="1"/>
  <c r="D1345" i="1"/>
  <c r="G1345" i="1" s="1"/>
  <c r="C1345" i="1"/>
  <c r="H1345" i="1" s="1"/>
  <c r="G1344" i="1"/>
  <c r="D1344" i="1"/>
  <c r="C1344" i="1"/>
  <c r="H1344" i="1" s="1"/>
  <c r="G1343" i="1"/>
  <c r="D1343" i="1"/>
  <c r="C1343" i="1"/>
  <c r="D1342" i="1"/>
  <c r="G1342" i="1" s="1"/>
  <c r="C1342" i="1"/>
  <c r="D1341" i="1"/>
  <c r="G1341" i="1" s="1"/>
  <c r="C1341" i="1"/>
  <c r="H1341" i="1" s="1"/>
  <c r="G1340" i="1"/>
  <c r="D1340" i="1"/>
  <c r="C1340" i="1"/>
  <c r="H1340" i="1" s="1"/>
  <c r="D1339" i="1"/>
  <c r="G1339" i="1" s="1"/>
  <c r="C1339" i="1"/>
  <c r="D1338" i="1"/>
  <c r="G1338" i="1" s="1"/>
  <c r="C1338" i="1"/>
  <c r="H1338" i="1" s="1"/>
  <c r="D1337" i="1"/>
  <c r="G1337" i="1" s="1"/>
  <c r="C1337" i="1"/>
  <c r="H1337" i="1" s="1"/>
  <c r="G1336" i="1"/>
  <c r="D1336" i="1"/>
  <c r="C1336" i="1"/>
  <c r="H1336" i="1" s="1"/>
  <c r="D1335" i="1"/>
  <c r="G1335" i="1" s="1"/>
  <c r="C1335" i="1"/>
  <c r="D1334" i="1"/>
  <c r="G1334" i="1" s="1"/>
  <c r="C1334" i="1"/>
  <c r="H1334" i="1" s="1"/>
  <c r="D1333" i="1"/>
  <c r="G1333" i="1" s="1"/>
  <c r="C1333" i="1"/>
  <c r="G1332" i="1"/>
  <c r="D1332" i="1"/>
  <c r="C1332" i="1"/>
  <c r="H1332" i="1" s="1"/>
  <c r="D1331" i="1"/>
  <c r="C1331" i="1"/>
  <c r="D1330" i="1"/>
  <c r="C1330" i="1"/>
  <c r="G1328" i="1"/>
  <c r="D1328" i="1"/>
  <c r="C1328" i="1"/>
  <c r="D1327" i="1"/>
  <c r="G1327" i="1" s="1"/>
  <c r="C1327" i="1"/>
  <c r="D1326" i="1"/>
  <c r="G1326" i="1" s="1"/>
  <c r="C1326" i="1"/>
  <c r="H1326" i="1" s="1"/>
  <c r="G1325" i="1"/>
  <c r="D1325" i="1"/>
  <c r="C1325" i="1"/>
  <c r="H1325" i="1" s="1"/>
  <c r="D1324" i="1"/>
  <c r="G1324" i="1" s="1"/>
  <c r="C1324" i="1"/>
  <c r="D1323" i="1"/>
  <c r="C1323" i="1"/>
  <c r="H1323" i="1" s="1"/>
  <c r="D1322" i="1"/>
  <c r="C1322" i="1"/>
  <c r="G1321" i="1"/>
  <c r="D1321" i="1"/>
  <c r="C1321" i="1"/>
  <c r="H1321" i="1" s="1"/>
  <c r="D1320" i="1"/>
  <c r="G1320" i="1" s="1"/>
  <c r="C1320" i="1"/>
  <c r="D1319" i="1"/>
  <c r="C1319" i="1"/>
  <c r="H1319" i="1" s="1"/>
  <c r="D1318" i="1"/>
  <c r="C1318" i="1"/>
  <c r="D1317" i="1"/>
  <c r="C1317" i="1"/>
  <c r="H1317" i="1" s="1"/>
  <c r="D1316" i="1"/>
  <c r="G1316" i="1" s="1"/>
  <c r="C1316" i="1"/>
  <c r="G1315" i="1"/>
  <c r="D1315" i="1"/>
  <c r="C1315" i="1"/>
  <c r="H1315" i="1" s="1"/>
  <c r="D1314" i="1"/>
  <c r="C1314" i="1"/>
  <c r="D1313" i="1"/>
  <c r="C1313" i="1"/>
  <c r="H1313" i="1" s="1"/>
  <c r="G1312" i="1"/>
  <c r="D1312" i="1"/>
  <c r="C1312" i="1"/>
  <c r="D1311" i="1"/>
  <c r="G1311" i="1" s="1"/>
  <c r="C1311" i="1"/>
  <c r="D1310" i="1"/>
  <c r="C1310" i="1"/>
  <c r="G1309" i="1"/>
  <c r="D1309" i="1"/>
  <c r="C1309" i="1"/>
  <c r="H1309" i="1" s="1"/>
  <c r="D1308" i="1"/>
  <c r="G1308" i="1" s="1"/>
  <c r="C1308" i="1"/>
  <c r="D1307" i="1"/>
  <c r="C1307" i="1"/>
  <c r="H1307" i="1" s="1"/>
  <c r="D1306" i="1"/>
  <c r="C1306" i="1"/>
  <c r="G1305" i="1"/>
  <c r="D1305" i="1"/>
  <c r="C1305" i="1"/>
  <c r="H1305" i="1" s="1"/>
  <c r="D1304" i="1"/>
  <c r="G1304" i="1" s="1"/>
  <c r="C1304" i="1"/>
  <c r="D1303" i="1"/>
  <c r="C1303" i="1"/>
  <c r="H1303" i="1" s="1"/>
  <c r="D1302" i="1"/>
  <c r="C1302" i="1"/>
  <c r="D1301" i="1"/>
  <c r="C1301" i="1"/>
  <c r="H1301" i="1" s="1"/>
  <c r="D1300" i="1"/>
  <c r="G1300" i="1" s="1"/>
  <c r="C1300" i="1"/>
  <c r="D1299" i="1"/>
  <c r="D1298" i="1"/>
  <c r="C1298" i="1"/>
  <c r="D1297" i="1"/>
  <c r="C1297" i="1"/>
  <c r="H1297" i="1" s="1"/>
  <c r="G1296" i="1"/>
  <c r="D1296" i="1"/>
  <c r="C1296" i="1"/>
  <c r="D1295" i="1"/>
  <c r="G1295" i="1" s="1"/>
  <c r="C1295" i="1"/>
  <c r="D1294" i="1"/>
  <c r="C1294" i="1"/>
  <c r="G1293" i="1"/>
  <c r="D1293" i="1"/>
  <c r="C1293" i="1"/>
  <c r="H1293" i="1" s="1"/>
  <c r="D1292" i="1"/>
  <c r="G1292" i="1" s="1"/>
  <c r="C1292" i="1"/>
  <c r="D1291" i="1"/>
  <c r="C1291" i="1"/>
  <c r="H1291" i="1" s="1"/>
  <c r="D1290" i="1"/>
  <c r="C1290" i="1"/>
  <c r="G1289" i="1"/>
  <c r="D1289" i="1"/>
  <c r="C1289" i="1"/>
  <c r="H1289" i="1" s="1"/>
  <c r="D1288" i="1"/>
  <c r="G1288" i="1" s="1"/>
  <c r="C1288" i="1"/>
  <c r="D1287" i="1"/>
  <c r="C1287" i="1"/>
  <c r="H1287" i="1" s="1"/>
  <c r="D1286" i="1"/>
  <c r="C1286" i="1"/>
  <c r="D1285" i="1"/>
  <c r="C1285" i="1"/>
  <c r="H1285" i="1" s="1"/>
  <c r="D1284" i="1"/>
  <c r="G1284" i="1" s="1"/>
  <c r="C1284" i="1"/>
  <c r="G1283" i="1"/>
  <c r="D1283" i="1"/>
  <c r="C1283" i="1"/>
  <c r="H1283" i="1" s="1"/>
  <c r="D1282" i="1"/>
  <c r="C1282" i="1"/>
  <c r="D1281" i="1"/>
  <c r="C1281" i="1"/>
  <c r="H1281" i="1" s="1"/>
  <c r="G1280" i="1"/>
  <c r="D1280" i="1"/>
  <c r="C1280" i="1"/>
  <c r="D1279" i="1"/>
  <c r="G1279" i="1" s="1"/>
  <c r="C1279" i="1"/>
  <c r="D1278" i="1"/>
  <c r="C1278" i="1"/>
  <c r="G1277" i="1"/>
  <c r="D1277" i="1"/>
  <c r="C1277" i="1"/>
  <c r="H1277" i="1" s="1"/>
  <c r="D1276" i="1"/>
  <c r="G1276" i="1" s="1"/>
  <c r="C1276" i="1"/>
  <c r="D1275" i="1"/>
  <c r="C1275" i="1"/>
  <c r="H1275" i="1" s="1"/>
  <c r="D1274" i="1"/>
  <c r="C1274" i="1"/>
  <c r="G1273" i="1"/>
  <c r="D1273" i="1"/>
  <c r="C1273" i="1"/>
  <c r="H1273" i="1" s="1"/>
  <c r="D1272" i="1"/>
  <c r="G1272" i="1" s="1"/>
  <c r="C1272" i="1"/>
  <c r="D1271" i="1"/>
  <c r="C1271" i="1"/>
  <c r="H1271" i="1" s="1"/>
  <c r="D1270" i="1"/>
  <c r="C1270" i="1"/>
  <c r="D1269" i="1"/>
  <c r="C1269" i="1"/>
  <c r="H1269" i="1" s="1"/>
  <c r="D1268" i="1"/>
  <c r="G1268" i="1" s="1"/>
  <c r="C1268" i="1"/>
  <c r="G1267" i="1"/>
  <c r="D1267" i="1"/>
  <c r="C1267" i="1"/>
  <c r="H1267" i="1" s="1"/>
  <c r="D1266" i="1"/>
  <c r="C1266" i="1"/>
  <c r="D1265" i="1"/>
  <c r="C1265" i="1"/>
  <c r="H1265" i="1" s="1"/>
  <c r="D1264" i="1"/>
  <c r="C1264" i="1"/>
  <c r="D1263" i="1"/>
  <c r="G1263" i="1" s="1"/>
  <c r="C1263" i="1"/>
  <c r="D1262" i="1"/>
  <c r="C1262" i="1"/>
  <c r="G1261" i="1"/>
  <c r="D1261" i="1"/>
  <c r="C1261" i="1"/>
  <c r="H1261" i="1" s="1"/>
  <c r="D1260" i="1"/>
  <c r="G1260" i="1" s="1"/>
  <c r="C1260" i="1"/>
  <c r="D1259" i="1"/>
  <c r="C1259" i="1"/>
  <c r="H1259" i="1" s="1"/>
  <c r="D1258" i="1"/>
  <c r="C1258" i="1"/>
  <c r="G1257" i="1"/>
  <c r="D1257" i="1"/>
  <c r="C1257" i="1"/>
  <c r="H1257" i="1" s="1"/>
  <c r="D1256" i="1"/>
  <c r="G1256" i="1" s="1"/>
  <c r="C1256" i="1"/>
  <c r="D1255" i="1"/>
  <c r="C1255" i="1"/>
  <c r="H1255" i="1" s="1"/>
  <c r="D1254" i="1"/>
  <c r="C1254" i="1"/>
  <c r="D1253" i="1"/>
  <c r="C1253" i="1"/>
  <c r="H1253" i="1" s="1"/>
  <c r="D1252" i="1"/>
  <c r="G1252" i="1" s="1"/>
  <c r="C1252" i="1"/>
  <c r="G1251" i="1"/>
  <c r="D1251" i="1"/>
  <c r="C1251" i="1"/>
  <c r="H1251" i="1" s="1"/>
  <c r="D1250" i="1"/>
  <c r="C1250" i="1"/>
  <c r="D1249" i="1"/>
  <c r="C1249" i="1"/>
  <c r="H1249" i="1" s="1"/>
  <c r="G1248" i="1"/>
  <c r="D1248" i="1"/>
  <c r="C1248" i="1"/>
  <c r="D1247" i="1"/>
  <c r="G1247" i="1" s="1"/>
  <c r="C1247" i="1"/>
  <c r="D1246" i="1"/>
  <c r="C1246" i="1"/>
  <c r="G1245" i="1"/>
  <c r="D1245" i="1"/>
  <c r="C1245" i="1"/>
  <c r="H1245" i="1" s="1"/>
  <c r="D1244" i="1"/>
  <c r="G1244" i="1" s="1"/>
  <c r="C1244" i="1"/>
  <c r="D1243" i="1"/>
  <c r="C1243" i="1"/>
  <c r="H1243" i="1" s="1"/>
  <c r="D1242" i="1"/>
  <c r="C1242" i="1"/>
  <c r="G1241" i="1"/>
  <c r="D1241" i="1"/>
  <c r="C1241" i="1"/>
  <c r="H1241" i="1" s="1"/>
  <c r="D1240" i="1"/>
  <c r="G1240" i="1" s="1"/>
  <c r="C1240" i="1"/>
  <c r="D1239" i="1"/>
  <c r="C1239" i="1"/>
  <c r="H1239" i="1" s="1"/>
  <c r="D1238" i="1"/>
  <c r="C1238" i="1"/>
  <c r="D1237" i="1"/>
  <c r="C1237" i="1"/>
  <c r="H1237" i="1" s="1"/>
  <c r="D1236" i="1"/>
  <c r="G1236" i="1" s="1"/>
  <c r="C1236" i="1"/>
  <c r="G1235" i="1"/>
  <c r="D1235" i="1"/>
  <c r="C1235" i="1"/>
  <c r="H1235" i="1" s="1"/>
  <c r="D1234" i="1"/>
  <c r="C1234" i="1"/>
  <c r="D1233" i="1"/>
  <c r="C1233" i="1"/>
  <c r="H1233" i="1" s="1"/>
  <c r="G1232" i="1"/>
  <c r="D1232" i="1"/>
  <c r="C1232" i="1"/>
  <c r="D1231" i="1"/>
  <c r="G1231" i="1" s="1"/>
  <c r="C1231" i="1"/>
  <c r="D1230" i="1"/>
  <c r="C1230" i="1"/>
  <c r="G1229" i="1"/>
  <c r="D1229" i="1"/>
  <c r="C1229" i="1"/>
  <c r="H1229" i="1" s="1"/>
  <c r="D1228" i="1"/>
  <c r="G1228" i="1" s="1"/>
  <c r="C1228" i="1"/>
  <c r="D1227" i="1"/>
  <c r="C1227" i="1"/>
  <c r="H1227" i="1" s="1"/>
  <c r="D1226" i="1"/>
  <c r="C1226" i="1"/>
  <c r="G1225" i="1"/>
  <c r="D1225" i="1"/>
  <c r="C1225" i="1"/>
  <c r="H1225" i="1" s="1"/>
  <c r="D1224" i="1"/>
  <c r="C1224" i="1"/>
  <c r="D1223" i="1"/>
  <c r="C1223" i="1"/>
  <c r="H1223" i="1" s="1"/>
  <c r="D1221" i="1"/>
  <c r="C1221" i="1"/>
  <c r="H1221" i="1" s="1"/>
  <c r="D1220" i="1"/>
  <c r="G1220" i="1" s="1"/>
  <c r="C1220" i="1"/>
  <c r="C1219" i="1"/>
  <c r="D1218" i="1"/>
  <c r="C1218" i="1"/>
  <c r="D1217" i="1"/>
  <c r="C1217" i="1"/>
  <c r="D1216" i="1"/>
  <c r="C1216" i="1"/>
  <c r="G1213" i="1"/>
  <c r="D1213" i="1"/>
  <c r="C1213" i="1"/>
  <c r="H1213" i="1" s="1"/>
  <c r="D1212" i="1"/>
  <c r="G1212" i="1" s="1"/>
  <c r="C1212" i="1"/>
  <c r="D1211" i="1"/>
  <c r="C1211" i="1"/>
  <c r="H1211" i="1" s="1"/>
  <c r="D1210" i="1"/>
  <c r="C1210" i="1"/>
  <c r="H1210" i="1" s="1"/>
  <c r="G1209" i="1"/>
  <c r="D1209" i="1"/>
  <c r="C1209" i="1"/>
  <c r="H1209" i="1" s="1"/>
  <c r="D1208" i="1"/>
  <c r="G1208" i="1" s="1"/>
  <c r="C1208" i="1"/>
  <c r="D1207" i="1"/>
  <c r="C1207" i="1"/>
  <c r="H1207" i="1" s="1"/>
  <c r="D1206" i="1"/>
  <c r="C1206" i="1"/>
  <c r="H1206" i="1" s="1"/>
  <c r="G1205" i="1"/>
  <c r="D1205" i="1"/>
  <c r="C1205" i="1"/>
  <c r="H1205" i="1" s="1"/>
  <c r="D1204" i="1"/>
  <c r="G1204" i="1" s="1"/>
  <c r="C1204" i="1"/>
  <c r="D1203" i="1"/>
  <c r="C1203" i="1"/>
  <c r="H1203" i="1" s="1"/>
  <c r="D1202" i="1"/>
  <c r="C1202" i="1"/>
  <c r="H1202" i="1" s="1"/>
  <c r="G1201" i="1"/>
  <c r="D1201" i="1"/>
  <c r="C1201" i="1"/>
  <c r="H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H1157" i="1"/>
  <c r="D1157" i="1"/>
  <c r="C1157" i="1"/>
  <c r="G1157" i="1" s="1"/>
  <c r="H1156" i="1"/>
  <c r="D1156" i="1"/>
  <c r="C1156" i="1"/>
  <c r="G1156" i="1" s="1"/>
  <c r="H1155" i="1"/>
  <c r="D1155" i="1"/>
  <c r="C1155" i="1"/>
  <c r="G1155" i="1" s="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D1054" i="1"/>
  <c r="C1054" i="1"/>
  <c r="G1054" i="1" s="1"/>
  <c r="H1053" i="1"/>
  <c r="G1053" i="1"/>
  <c r="D1053" i="1"/>
  <c r="C1053" i="1"/>
  <c r="H1052" i="1"/>
  <c r="G1052" i="1"/>
  <c r="D1052" i="1"/>
  <c r="C1052" i="1"/>
  <c r="H1051" i="1"/>
  <c r="G1051" i="1"/>
  <c r="D1051" i="1"/>
  <c r="C1051" i="1"/>
  <c r="D1050" i="1"/>
  <c r="C1050" i="1"/>
  <c r="H1049" i="1"/>
  <c r="G1049" i="1"/>
  <c r="D1049" i="1"/>
  <c r="C1049"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G1012" i="1" s="1"/>
  <c r="H1011" i="1"/>
  <c r="G1011" i="1"/>
  <c r="D1011" i="1"/>
  <c r="C1011" i="1"/>
  <c r="H1010" i="1"/>
  <c r="G1010" i="1"/>
  <c r="D1010" i="1"/>
  <c r="C1010" i="1"/>
  <c r="H1009" i="1"/>
  <c r="G1009" i="1"/>
  <c r="D1009" i="1"/>
  <c r="C1009" i="1"/>
  <c r="D1008" i="1"/>
  <c r="C1008" i="1"/>
  <c r="G1008" i="1" s="1"/>
  <c r="D1007" i="1"/>
  <c r="C1007" i="1"/>
  <c r="G1007" i="1" s="1"/>
  <c r="D1006" i="1"/>
  <c r="C1006" i="1"/>
  <c r="G1006" i="1" s="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D999" i="1"/>
  <c r="C999" i="1"/>
  <c r="G999" i="1" s="1"/>
  <c r="D998" i="1"/>
  <c r="C998" i="1"/>
  <c r="G998" i="1" s="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C654" i="1"/>
  <c r="G654" i="1" s="1"/>
  <c r="H653" i="1"/>
  <c r="G653" i="1"/>
  <c r="D653" i="1"/>
  <c r="C653" i="1"/>
  <c r="H652" i="1"/>
  <c r="G652" i="1"/>
  <c r="D652" i="1"/>
  <c r="C652" i="1"/>
  <c r="H651" i="1"/>
  <c r="G651" i="1"/>
  <c r="D651" i="1"/>
  <c r="C651" i="1"/>
  <c r="H650" i="1"/>
  <c r="G650" i="1"/>
  <c r="D650" i="1"/>
  <c r="C650" i="1"/>
  <c r="D649" i="1"/>
  <c r="C649" i="1"/>
  <c r="G649" i="1" s="1"/>
  <c r="H648" i="1"/>
  <c r="G648" i="1"/>
  <c r="D648" i="1"/>
  <c r="C648" i="1"/>
  <c r="D647" i="1"/>
  <c r="C647" i="1"/>
  <c r="G647" i="1" s="1"/>
  <c r="H646" i="1"/>
  <c r="G646" i="1"/>
  <c r="D646" i="1"/>
  <c r="C646" i="1"/>
  <c r="D645" i="1"/>
  <c r="C645" i="1"/>
  <c r="D644" i="1"/>
  <c r="C644" i="1"/>
  <c r="D643" i="1"/>
  <c r="C643" i="1"/>
  <c r="D642" i="1"/>
  <c r="H642" i="1" s="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H597" i="1"/>
  <c r="G597" i="1"/>
  <c r="D597"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D584" i="1"/>
  <c r="H583" i="1"/>
  <c r="G583" i="1"/>
  <c r="D583" i="1"/>
  <c r="C583" i="1"/>
  <c r="H582" i="1"/>
  <c r="G582" i="1"/>
  <c r="D582" i="1"/>
  <c r="C582" i="1"/>
  <c r="C581" i="1"/>
  <c r="H580" i="1"/>
  <c r="G580" i="1"/>
  <c r="D580" i="1"/>
  <c r="C580"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D519" i="1"/>
  <c r="H518" i="1"/>
  <c r="G518" i="1"/>
  <c r="D518" i="1"/>
  <c r="C518" i="1"/>
  <c r="H517" i="1"/>
  <c r="G517" i="1"/>
  <c r="D517" i="1"/>
  <c r="C517" i="1"/>
  <c r="D516" i="1"/>
  <c r="H515" i="1"/>
  <c r="G515" i="1"/>
  <c r="D515" i="1"/>
  <c r="C515" i="1"/>
  <c r="H514" i="1"/>
  <c r="G514" i="1"/>
  <c r="D514" i="1"/>
  <c r="C514"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D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G366" i="1"/>
  <c r="D366" i="1"/>
  <c r="H366" i="1" s="1"/>
  <c r="C366" i="1"/>
  <c r="H365" i="1"/>
  <c r="D365" i="1"/>
  <c r="C365" i="1"/>
  <c r="G365" i="1" s="1"/>
  <c r="D364" i="1"/>
  <c r="C364" i="1"/>
  <c r="G364" i="1" s="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D215" i="1"/>
  <c r="H214" i="1"/>
  <c r="G214" i="1"/>
  <c r="D214" i="1"/>
  <c r="C214" i="1"/>
  <c r="H213" i="1"/>
  <c r="G213" i="1"/>
  <c r="D213" i="1"/>
  <c r="C213" i="1"/>
  <c r="H210" i="1"/>
  <c r="G210" i="1"/>
  <c r="D210" i="1"/>
  <c r="C210" i="1"/>
  <c r="H209" i="1"/>
  <c r="G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D189" i="1"/>
  <c r="H189" i="1" s="1"/>
  <c r="C189" i="1"/>
  <c r="G189" i="1" s="1"/>
  <c r="D188" i="1"/>
  <c r="C188" i="1"/>
  <c r="G188" i="1" s="1"/>
  <c r="H187" i="1"/>
  <c r="G187" i="1"/>
  <c r="D187" i="1"/>
  <c r="C187" i="1"/>
  <c r="D186" i="1"/>
  <c r="C186" i="1"/>
  <c r="D185" i="1"/>
  <c r="H185" i="1" s="1"/>
  <c r="C185" i="1"/>
  <c r="C184" i="1"/>
  <c r="H183" i="1"/>
  <c r="G183" i="1"/>
  <c r="D183" i="1"/>
  <c r="C183" i="1"/>
  <c r="D182" i="1"/>
  <c r="C182" i="1"/>
  <c r="G182" i="1" s="1"/>
  <c r="H181" i="1"/>
  <c r="G181" i="1"/>
  <c r="D181" i="1"/>
  <c r="C181" i="1"/>
  <c r="D180" i="1"/>
  <c r="G180" i="1" s="1"/>
  <c r="C180" i="1"/>
  <c r="H179" i="1"/>
  <c r="G179" i="1"/>
  <c r="D179" i="1"/>
  <c r="C179" i="1"/>
  <c r="H178" i="1"/>
  <c r="G178" i="1"/>
  <c r="D178" i="1"/>
  <c r="C178" i="1"/>
  <c r="H177" i="1"/>
  <c r="G177" i="1"/>
  <c r="D177" i="1"/>
  <c r="C177" i="1"/>
  <c r="D176" i="1"/>
  <c r="C176" i="1"/>
  <c r="G176" i="1" s="1"/>
  <c r="D175" i="1"/>
  <c r="H175" i="1" s="1"/>
  <c r="C175" i="1"/>
  <c r="G175" i="1" s="1"/>
  <c r="D174" i="1"/>
  <c r="C174" i="1"/>
  <c r="D173" i="1"/>
  <c r="C173" i="1"/>
  <c r="H172" i="1"/>
  <c r="G172" i="1"/>
  <c r="D172" i="1"/>
  <c r="C172" i="1"/>
  <c r="H171" i="1"/>
  <c r="G171" i="1"/>
  <c r="D171" i="1"/>
  <c r="C171" i="1"/>
  <c r="H170" i="1"/>
  <c r="G170" i="1"/>
  <c r="D170" i="1"/>
  <c r="C170" i="1"/>
  <c r="H169" i="1"/>
  <c r="G169" i="1"/>
  <c r="D169" i="1"/>
  <c r="C169" i="1"/>
  <c r="D168" i="1"/>
  <c r="C168" i="1"/>
  <c r="H167" i="1"/>
  <c r="G167" i="1"/>
  <c r="D167" i="1"/>
  <c r="C167" i="1"/>
  <c r="D166" i="1"/>
  <c r="C166" i="1"/>
  <c r="G166" i="1" s="1"/>
  <c r="D165" i="1"/>
  <c r="C165" i="1"/>
  <c r="D164" i="1"/>
  <c r="C164" i="1"/>
  <c r="G164" i="1" s="1"/>
  <c r="D163" i="1"/>
  <c r="H163" i="1" s="1"/>
  <c r="C163" i="1"/>
  <c r="G163" i="1" s="1"/>
  <c r="D162" i="1"/>
  <c r="C162" i="1"/>
  <c r="G162" i="1" s="1"/>
  <c r="D161" i="1"/>
  <c r="C161" i="1"/>
  <c r="D160" i="1"/>
  <c r="C160" i="1"/>
  <c r="H158" i="1"/>
  <c r="G158" i="1"/>
  <c r="D158" i="1"/>
  <c r="C158" i="1"/>
  <c r="D157" i="1"/>
  <c r="H157" i="1" s="1"/>
  <c r="C157" i="1"/>
  <c r="H156" i="1"/>
  <c r="G156" i="1"/>
  <c r="D156" i="1"/>
  <c r="C156" i="1"/>
  <c r="D155" i="1"/>
  <c r="H155" i="1" s="1"/>
  <c r="C155" i="1"/>
  <c r="D154" i="1"/>
  <c r="G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D123" i="1"/>
  <c r="C123" i="1"/>
  <c r="H122" i="1"/>
  <c r="G122" i="1"/>
  <c r="D122" i="1"/>
  <c r="C122"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C79" i="1"/>
  <c r="C78" i="1"/>
  <c r="H77" i="1"/>
  <c r="G77" i="1"/>
  <c r="D77" i="1"/>
  <c r="C77" i="1"/>
  <c r="H76" i="1"/>
  <c r="G76" i="1"/>
  <c r="D76" i="1"/>
  <c r="C76" i="1"/>
  <c r="H75" i="1"/>
  <c r="G75" i="1"/>
  <c r="D75" i="1"/>
  <c r="C75" i="1"/>
  <c r="H74" i="1"/>
  <c r="G74" i="1"/>
  <c r="D74" i="1"/>
  <c r="C74" i="1"/>
  <c r="D73" i="1"/>
  <c r="H72" i="1"/>
  <c r="G72" i="1"/>
  <c r="D72" i="1"/>
  <c r="C72" i="1"/>
  <c r="H71" i="1"/>
  <c r="G71" i="1"/>
  <c r="D71" i="1"/>
  <c r="C71" i="1"/>
  <c r="D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D55" i="1"/>
  <c r="C55" i="1"/>
  <c r="H54" i="1"/>
  <c r="G54" i="1"/>
  <c r="D54" i="1"/>
  <c r="C54" i="1"/>
  <c r="H53" i="1"/>
  <c r="G53" i="1"/>
  <c r="D53" i="1"/>
  <c r="C53" i="1"/>
  <c r="H52" i="1"/>
  <c r="G52" i="1"/>
  <c r="D52" i="1"/>
  <c r="C52" i="1"/>
  <c r="H51" i="1"/>
  <c r="G51" i="1"/>
  <c r="D51" i="1"/>
  <c r="C51"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64" i="1" l="1"/>
  <c r="H1439" i="1"/>
  <c r="H1437" i="1"/>
  <c r="H1330" i="1"/>
  <c r="F36" i="6"/>
  <c r="G1330" i="1"/>
  <c r="G1331" i="1"/>
  <c r="B216" i="9"/>
  <c r="E284" i="9"/>
  <c r="B284" i="9" s="1"/>
  <c r="E279" i="9"/>
  <c r="B279" i="9" s="1"/>
  <c r="G1224" i="1"/>
  <c r="G1216" i="1"/>
  <c r="H1217" i="1"/>
  <c r="G1160" i="1"/>
  <c r="F180" i="5"/>
  <c r="H1048" i="1"/>
  <c r="H1050" i="1"/>
  <c r="F70" i="5"/>
  <c r="G1048" i="1"/>
  <c r="G1050" i="1"/>
  <c r="H1012" i="1"/>
  <c r="H1006" i="1"/>
  <c r="H1007" i="1"/>
  <c r="H1008" i="1"/>
  <c r="H999" i="1"/>
  <c r="F19" i="5"/>
  <c r="H998" i="1"/>
  <c r="E22" i="9"/>
  <c r="H649" i="1"/>
  <c r="H647" i="1"/>
  <c r="H644" i="1"/>
  <c r="H643" i="1"/>
  <c r="H645" i="1"/>
  <c r="H364" i="1"/>
  <c r="H206" i="1"/>
  <c r="H207" i="1"/>
  <c r="H188" i="1"/>
  <c r="H186" i="1"/>
  <c r="E46" i="9"/>
  <c r="B46" i="9" s="1"/>
  <c r="H182" i="1"/>
  <c r="H176" i="1"/>
  <c r="G173" i="1"/>
  <c r="G174" i="1"/>
  <c r="G168" i="1"/>
  <c r="H165" i="1"/>
  <c r="H166" i="1"/>
  <c r="H164" i="1"/>
  <c r="H162" i="1"/>
  <c r="H160" i="1"/>
  <c r="H161" i="1"/>
  <c r="E39" i="9"/>
  <c r="B39" i="9" s="1"/>
  <c r="D133" i="4"/>
  <c r="F133" i="4" s="1"/>
  <c r="G121" i="1"/>
  <c r="G123" i="1"/>
  <c r="H55" i="1"/>
  <c r="H56" i="1"/>
  <c r="G81" i="1"/>
  <c r="G1578" i="1"/>
  <c r="G1501" i="1"/>
  <c r="G1502" i="1"/>
  <c r="G1485" i="1"/>
  <c r="G1481" i="1"/>
  <c r="G642" i="1"/>
  <c r="G644" i="1"/>
  <c r="G643" i="1"/>
  <c r="G645" i="1"/>
  <c r="G412" i="1"/>
  <c r="G130" i="1"/>
  <c r="G131" i="1"/>
  <c r="H121" i="1"/>
  <c r="H123" i="1"/>
  <c r="H81" i="1"/>
  <c r="G55" i="1"/>
  <c r="G56" i="1"/>
  <c r="E25" i="9"/>
  <c r="B25" i="9" s="1"/>
  <c r="G206" i="1"/>
  <c r="G207" i="1"/>
  <c r="G186" i="1"/>
  <c r="F222" i="9"/>
  <c r="B222" i="9" s="1"/>
  <c r="G185" i="1"/>
  <c r="F220" i="9"/>
  <c r="B220" i="9" s="1"/>
  <c r="H180" i="1"/>
  <c r="H173" i="1"/>
  <c r="H174" i="1"/>
  <c r="H168" i="1"/>
  <c r="G165" i="1"/>
  <c r="G160" i="1"/>
  <c r="G161" i="1"/>
  <c r="G155" i="1"/>
  <c r="G157" i="1"/>
  <c r="H154" i="1"/>
  <c r="G149" i="1"/>
  <c r="G150" i="1"/>
  <c r="E283" i="9"/>
  <c r="B283" i="9" s="1"/>
  <c r="H36" i="1"/>
  <c r="G36" i="1"/>
  <c r="G334" i="1"/>
  <c r="H334" i="1"/>
  <c r="G135" i="1"/>
  <c r="H135" i="1"/>
  <c r="H1030" i="1"/>
  <c r="G1030" i="1"/>
  <c r="H326" i="1"/>
  <c r="G326" i="1"/>
  <c r="H50" i="1"/>
  <c r="G50" i="1"/>
  <c r="H67" i="1"/>
  <c r="G67" i="1"/>
  <c r="H78" i="1"/>
  <c r="G78" i="1"/>
  <c r="H102" i="1"/>
  <c r="G102" i="1"/>
  <c r="H579" i="1"/>
  <c r="G579" i="1"/>
  <c r="H581" i="1"/>
  <c r="G581" i="1"/>
  <c r="H593" i="1"/>
  <c r="G593" i="1"/>
  <c r="H184" i="1"/>
  <c r="G184" i="1"/>
  <c r="G378" i="1"/>
  <c r="H378" i="1"/>
  <c r="H386" i="1"/>
  <c r="G386" i="1"/>
  <c r="H513" i="1"/>
  <c r="G513" i="1"/>
  <c r="H1154" i="1"/>
  <c r="G1154" i="1"/>
  <c r="H1218" i="1"/>
  <c r="G1218" i="1"/>
  <c r="H1234" i="1"/>
  <c r="G1234" i="1"/>
  <c r="H1250" i="1"/>
  <c r="G1250" i="1"/>
  <c r="H1266" i="1"/>
  <c r="G1266" i="1"/>
  <c r="H1282" i="1"/>
  <c r="G1282" i="1"/>
  <c r="H1298" i="1"/>
  <c r="G1298" i="1"/>
  <c r="H1314" i="1"/>
  <c r="G1314" i="1"/>
  <c r="G1440" i="1"/>
  <c r="J1440" i="1"/>
  <c r="G1444" i="1"/>
  <c r="J1444" i="1"/>
  <c r="H1469" i="1"/>
  <c r="G1469" i="1"/>
  <c r="H1471" i="1"/>
  <c r="G1471" i="1"/>
  <c r="I1471" i="1" s="1"/>
  <c r="H1503" i="1"/>
  <c r="G1503" i="1"/>
  <c r="G1521" i="1"/>
  <c r="H1521" i="1"/>
  <c r="H1546" i="1"/>
  <c r="G1546" i="1"/>
  <c r="H1565" i="1"/>
  <c r="G1565" i="1"/>
  <c r="H1569" i="1"/>
  <c r="G1569" i="1"/>
  <c r="F216" i="4"/>
  <c r="D215" i="4"/>
  <c r="D515" i="4"/>
  <c r="F522" i="4"/>
  <c r="H1530" i="1"/>
  <c r="G1530" i="1"/>
  <c r="H1550" i="1"/>
  <c r="G1550" i="1"/>
  <c r="H1570" i="1"/>
  <c r="G1570" i="1"/>
  <c r="H1246" i="1"/>
  <c r="G1246" i="1"/>
  <c r="H1278" i="1"/>
  <c r="G1278" i="1"/>
  <c r="H1310" i="1"/>
  <c r="G1310" i="1"/>
  <c r="H1456" i="1"/>
  <c r="G1456" i="1"/>
  <c r="I1456" i="1" s="1"/>
  <c r="H1458" i="1"/>
  <c r="G1458" i="1"/>
  <c r="G1500" i="1"/>
  <c r="H1507" i="1"/>
  <c r="G1507" i="1"/>
  <c r="G1562" i="1"/>
  <c r="E643" i="4"/>
  <c r="D637" i="1" s="1"/>
  <c r="E644" i="4"/>
  <c r="D638" i="1" s="1"/>
  <c r="E515" i="4"/>
  <c r="F135" i="5"/>
  <c r="D134" i="5"/>
  <c r="E238" i="5"/>
  <c r="F238" i="5" s="1"/>
  <c r="D22" i="7"/>
  <c r="C1461" i="1"/>
  <c r="C46" i="1"/>
  <c r="C70" i="1"/>
  <c r="C73" i="1"/>
  <c r="C129" i="1"/>
  <c r="C212" i="1"/>
  <c r="C215" i="1"/>
  <c r="C429" i="1"/>
  <c r="C489" i="1"/>
  <c r="C501" i="1"/>
  <c r="C516" i="1"/>
  <c r="C519" i="1"/>
  <c r="C584" i="1"/>
  <c r="C587" i="1"/>
  <c r="C599" i="1"/>
  <c r="C637" i="1"/>
  <c r="C997" i="1"/>
  <c r="C1113" i="1"/>
  <c r="G1203" i="1"/>
  <c r="G1207" i="1"/>
  <c r="G1211" i="1"/>
  <c r="H1219" i="1"/>
  <c r="G1221" i="1"/>
  <c r="H1226" i="1"/>
  <c r="G1226" i="1"/>
  <c r="G1227" i="1"/>
  <c r="G1237" i="1"/>
  <c r="H1242" i="1"/>
  <c r="G1242" i="1"/>
  <c r="G1243" i="1"/>
  <c r="G1253" i="1"/>
  <c r="H1258" i="1"/>
  <c r="G1258" i="1"/>
  <c r="G1259" i="1"/>
  <c r="G1269" i="1"/>
  <c r="H1274" i="1"/>
  <c r="G1274" i="1"/>
  <c r="G1275" i="1"/>
  <c r="G1285" i="1"/>
  <c r="H1290" i="1"/>
  <c r="G1290" i="1"/>
  <c r="G1291" i="1"/>
  <c r="G1301" i="1"/>
  <c r="H1306" i="1"/>
  <c r="G1306" i="1"/>
  <c r="G1307" i="1"/>
  <c r="G1317" i="1"/>
  <c r="H1322" i="1"/>
  <c r="G1322" i="1"/>
  <c r="G1323" i="1"/>
  <c r="H1440" i="1"/>
  <c r="G1442" i="1"/>
  <c r="I1442" i="1" s="1"/>
  <c r="J1442" i="1"/>
  <c r="H1444" i="1"/>
  <c r="H1465" i="1"/>
  <c r="G1465" i="1"/>
  <c r="I1465" i="1" s="1"/>
  <c r="J1471" i="1"/>
  <c r="H1475" i="1"/>
  <c r="G1475" i="1"/>
  <c r="G1484" i="1"/>
  <c r="H1491" i="1"/>
  <c r="G1491" i="1"/>
  <c r="H1495" i="1"/>
  <c r="G1495" i="1"/>
  <c r="G1504" i="1"/>
  <c r="H1508" i="1"/>
  <c r="G1508" i="1"/>
  <c r="G1529" i="1"/>
  <c r="H1529" i="1"/>
  <c r="E50" i="4"/>
  <c r="D46" i="1" s="1"/>
  <c r="F153" i="4"/>
  <c r="D152" i="4"/>
  <c r="E163" i="4"/>
  <c r="F264" i="4"/>
  <c r="D263" i="4"/>
  <c r="E311" i="4"/>
  <c r="E363" i="4"/>
  <c r="F460" i="4"/>
  <c r="D459" i="4"/>
  <c r="D484" i="4"/>
  <c r="F79" i="5"/>
  <c r="D78" i="5"/>
  <c r="H1230" i="1"/>
  <c r="G1230" i="1"/>
  <c r="H1262" i="1"/>
  <c r="G1262" i="1"/>
  <c r="H1294" i="1"/>
  <c r="G1294" i="1"/>
  <c r="D1329" i="1"/>
  <c r="G1441" i="1"/>
  <c r="H1460" i="1"/>
  <c r="G1460" i="1"/>
  <c r="I1460" i="1" s="1"/>
  <c r="H1467" i="1"/>
  <c r="G1467" i="1"/>
  <c r="I1467" i="1" s="1"/>
  <c r="H1487" i="1"/>
  <c r="G1487" i="1"/>
  <c r="H1511" i="1"/>
  <c r="G1511" i="1"/>
  <c r="H1566" i="1"/>
  <c r="G1566" i="1"/>
  <c r="F331" i="4"/>
  <c r="D311" i="4"/>
  <c r="F383" i="4"/>
  <c r="D363" i="4"/>
  <c r="G289" i="9"/>
  <c r="F177" i="5"/>
  <c r="D79" i="1"/>
  <c r="D198" i="1"/>
  <c r="D212" i="1"/>
  <c r="D411" i="1"/>
  <c r="D479" i="1"/>
  <c r="D986" i="1"/>
  <c r="D1183" i="1"/>
  <c r="D1184" i="1"/>
  <c r="G1202" i="1"/>
  <c r="H1204" i="1"/>
  <c r="G1206" i="1"/>
  <c r="H1208" i="1"/>
  <c r="G1210" i="1"/>
  <c r="C1215" i="1"/>
  <c r="G1217" i="1"/>
  <c r="G1223" i="1"/>
  <c r="H1231" i="1"/>
  <c r="G1233" i="1"/>
  <c r="H1238" i="1"/>
  <c r="G1238" i="1"/>
  <c r="G1239" i="1"/>
  <c r="H1247" i="1"/>
  <c r="G1249" i="1"/>
  <c r="H1254" i="1"/>
  <c r="G1254" i="1"/>
  <c r="G1255" i="1"/>
  <c r="H1263" i="1"/>
  <c r="G1265" i="1"/>
  <c r="H1270" i="1"/>
  <c r="G1270" i="1"/>
  <c r="G1271" i="1"/>
  <c r="H1279" i="1"/>
  <c r="G1281" i="1"/>
  <c r="H1286" i="1"/>
  <c r="G1286" i="1"/>
  <c r="G1287" i="1"/>
  <c r="H1295" i="1"/>
  <c r="G1297" i="1"/>
  <c r="H1302" i="1"/>
  <c r="G1302" i="1"/>
  <c r="G1303" i="1"/>
  <c r="H1311" i="1"/>
  <c r="G1313" i="1"/>
  <c r="H1318" i="1"/>
  <c r="G1318" i="1"/>
  <c r="G1319" i="1"/>
  <c r="H1327" i="1"/>
  <c r="H1333" i="1"/>
  <c r="H1342" i="1"/>
  <c r="H1349" i="1"/>
  <c r="H1357" i="1"/>
  <c r="H1364" i="1"/>
  <c r="H1373" i="1"/>
  <c r="H1380" i="1"/>
  <c r="H1388" i="1"/>
  <c r="H1394" i="1"/>
  <c r="H1403" i="1"/>
  <c r="H1409" i="1"/>
  <c r="H1418" i="1"/>
  <c r="H1424" i="1"/>
  <c r="H1433" i="1"/>
  <c r="H1438" i="1"/>
  <c r="G1439" i="1"/>
  <c r="I1439" i="1" s="1"/>
  <c r="H1441" i="1"/>
  <c r="G1443" i="1"/>
  <c r="I1443" i="1" s="1"/>
  <c r="J1445" i="1"/>
  <c r="I1455" i="1"/>
  <c r="I1457" i="1"/>
  <c r="I1459" i="1"/>
  <c r="H1463" i="1"/>
  <c r="G1463" i="1"/>
  <c r="J1467" i="1"/>
  <c r="H1473" i="1"/>
  <c r="G1473" i="1"/>
  <c r="G1488" i="1"/>
  <c r="H1492" i="1"/>
  <c r="G1492" i="1"/>
  <c r="H1523" i="1"/>
  <c r="G1523" i="1"/>
  <c r="H1526" i="1"/>
  <c r="G1526" i="1"/>
  <c r="H1545" i="1"/>
  <c r="G1545" i="1"/>
  <c r="H1549" i="1"/>
  <c r="G1549" i="1"/>
  <c r="F228" i="4"/>
  <c r="D224" i="4"/>
  <c r="F300" i="4"/>
  <c r="D299" i="4"/>
  <c r="F352" i="4"/>
  <c r="D351" i="4"/>
  <c r="F8" i="5"/>
  <c r="H289" i="9"/>
  <c r="E176" i="5"/>
  <c r="F61" i="6"/>
  <c r="C1355" i="1"/>
  <c r="F99" i="6"/>
  <c r="D89" i="6"/>
  <c r="C1393"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8" i="1"/>
  <c r="H1362" i="1"/>
  <c r="H1366" i="1"/>
  <c r="H1370" i="1"/>
  <c r="H1374" i="1"/>
  <c r="H1378" i="1"/>
  <c r="H1382" i="1"/>
  <c r="H1385" i="1"/>
  <c r="H1389" i="1"/>
  <c r="H1396" i="1"/>
  <c r="H1400" i="1"/>
  <c r="H1404" i="1"/>
  <c r="H1411" i="1"/>
  <c r="H1415" i="1"/>
  <c r="H1419" i="1"/>
  <c r="H1426" i="1"/>
  <c r="H1430" i="1"/>
  <c r="H1434" i="1"/>
  <c r="H1446" i="1"/>
  <c r="G1446" i="1"/>
  <c r="H1448" i="1"/>
  <c r="G1448" i="1"/>
  <c r="H1450" i="1"/>
  <c r="G1450" i="1"/>
  <c r="I1450" i="1" s="1"/>
  <c r="H1452" i="1"/>
  <c r="G1452" i="1"/>
  <c r="I1462" i="1"/>
  <c r="I1464" i="1"/>
  <c r="I1466" i="1"/>
  <c r="I1468" i="1"/>
  <c r="H1470" i="1"/>
  <c r="G1470" i="1"/>
  <c r="I1472" i="1"/>
  <c r="I1474" i="1"/>
  <c r="H1476" i="1"/>
  <c r="G1476" i="1"/>
  <c r="I1476" i="1" s="1"/>
  <c r="H1478" i="1"/>
  <c r="G1478" i="1"/>
  <c r="H1480" i="1"/>
  <c r="H1483" i="1"/>
  <c r="G1483" i="1"/>
  <c r="H1499" i="1"/>
  <c r="G1499" i="1"/>
  <c r="H1515" i="1"/>
  <c r="G1515" i="1"/>
  <c r="H1577" i="1"/>
  <c r="G1577" i="1"/>
  <c r="E7" i="4"/>
  <c r="F169" i="4"/>
  <c r="D163" i="4"/>
  <c r="F197" i="4"/>
  <c r="D196" i="4"/>
  <c r="E580" i="4"/>
  <c r="D574" i="1" s="1"/>
  <c r="D625" i="4"/>
  <c r="F632" i="4"/>
  <c r="F246" i="5"/>
  <c r="D245" i="5"/>
  <c r="H1445" i="1"/>
  <c r="H1533" i="1"/>
  <c r="G1533" i="1"/>
  <c r="H1537" i="1"/>
  <c r="G1537" i="1"/>
  <c r="H1553" i="1"/>
  <c r="G1553" i="1"/>
  <c r="H1557" i="1"/>
  <c r="G1557" i="1"/>
  <c r="H1573" i="1"/>
  <c r="G1573" i="1"/>
  <c r="F45" i="4"/>
  <c r="D44" i="4"/>
  <c r="F125" i="4"/>
  <c r="D124" i="4"/>
  <c r="F427" i="4"/>
  <c r="D421" i="4"/>
  <c r="D529" i="4"/>
  <c r="D567" i="4"/>
  <c r="F574" i="4"/>
  <c r="G142" i="9"/>
  <c r="E142" i="9" s="1"/>
  <c r="B142" i="9" s="1"/>
  <c r="F603" i="4"/>
  <c r="F13" i="5"/>
  <c r="D12" i="5"/>
  <c r="D7" i="5" s="1"/>
  <c r="D69" i="5"/>
  <c r="D206" i="5"/>
  <c r="D176" i="5" s="1"/>
  <c r="E141" i="6"/>
  <c r="I24" i="3"/>
  <c r="D5" i="7"/>
  <c r="I36" i="3"/>
  <c r="C1576" i="1"/>
  <c r="B65" i="9"/>
  <c r="H1541" i="1"/>
  <c r="G1541" i="1"/>
  <c r="H1561" i="1"/>
  <c r="G1561" i="1"/>
  <c r="F17" i="4"/>
  <c r="D7" i="4"/>
  <c r="F581" i="4"/>
  <c r="D580" i="4"/>
  <c r="E593" i="4"/>
  <c r="D587" i="1" s="1"/>
  <c r="E12" i="5"/>
  <c r="D990" i="1" s="1"/>
  <c r="G287" i="9"/>
  <c r="E287" i="9" s="1"/>
  <c r="B287" i="9" s="1"/>
  <c r="F149" i="5"/>
  <c r="F6" i="6"/>
  <c r="D5" i="6"/>
  <c r="F122" i="6"/>
  <c r="D114" i="6"/>
  <c r="E21" i="9"/>
  <c r="B21" i="9" s="1"/>
  <c r="E29" i="9"/>
  <c r="B29" i="9" s="1"/>
  <c r="B42" i="9"/>
  <c r="B58" i="9"/>
  <c r="E245" i="5"/>
  <c r="D1222" i="1" s="1"/>
  <c r="D35" i="6"/>
  <c r="F130" i="6"/>
  <c r="D129" i="6"/>
  <c r="B41" i="9"/>
  <c r="B57" i="9"/>
  <c r="E291" i="9"/>
  <c r="B291" i="9" s="1"/>
  <c r="D42" i="8"/>
  <c r="D49" i="8"/>
  <c r="G274" i="9"/>
  <c r="E274" i="9" s="1"/>
  <c r="B274" i="9" s="1"/>
  <c r="G180" i="9"/>
  <c r="E180" i="9" s="1"/>
  <c r="B180" i="9" s="1"/>
  <c r="G178" i="9"/>
  <c r="E178" i="9" s="1"/>
  <c r="B178" i="9" s="1"/>
  <c r="G176" i="9"/>
  <c r="E176" i="9" s="1"/>
  <c r="B176" i="9" s="1"/>
  <c r="G172" i="9"/>
  <c r="E172" i="9" s="1"/>
  <c r="B172" i="9" s="1"/>
  <c r="G168" i="9"/>
  <c r="E168" i="9" s="1"/>
  <c r="B168" i="9" s="1"/>
  <c r="G164" i="9"/>
  <c r="G160" i="9"/>
  <c r="E160" i="9" s="1"/>
  <c r="B160" i="9" s="1"/>
  <c r="B22" i="9"/>
  <c r="B26" i="9"/>
  <c r="B30" i="9"/>
  <c r="B34" i="9"/>
  <c r="B43" i="9"/>
  <c r="B50" i="9"/>
  <c r="B59" i="9"/>
  <c r="B74" i="9"/>
  <c r="M212" i="9"/>
  <c r="L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209" i="9"/>
  <c r="E209" i="9" s="1"/>
  <c r="B209" i="9" s="1"/>
  <c r="G205" i="9"/>
  <c r="E205" i="9" s="1"/>
  <c r="B205" i="9" s="1"/>
  <c r="G201" i="9"/>
  <c r="E201" i="9" s="1"/>
  <c r="B201" i="9" s="1"/>
  <c r="G197" i="9"/>
  <c r="E197" i="9" s="1"/>
  <c r="B197" i="9" s="1"/>
  <c r="G193" i="9"/>
  <c r="E193" i="9" s="1"/>
  <c r="B193" i="9" s="1"/>
  <c r="G179" i="9"/>
  <c r="E179" i="9" s="1"/>
  <c r="B179" i="9" s="1"/>
  <c r="G211" i="9"/>
  <c r="E211" i="9" s="1"/>
  <c r="B211" i="9" s="1"/>
  <c r="G207" i="9"/>
  <c r="E207" i="9" s="1"/>
  <c r="B207" i="9" s="1"/>
  <c r="G203" i="9"/>
  <c r="E203" i="9" s="1"/>
  <c r="B203" i="9" s="1"/>
  <c r="G199" i="9"/>
  <c r="E199" i="9" s="1"/>
  <c r="B199" i="9" s="1"/>
  <c r="G195" i="9"/>
  <c r="E195" i="9" s="1"/>
  <c r="B195" i="9" s="1"/>
  <c r="L191" i="9"/>
  <c r="F191" i="9" s="1"/>
  <c r="G177" i="9"/>
  <c r="E177" i="9" s="1"/>
  <c r="B177" i="9" s="1"/>
  <c r="G165" i="9"/>
  <c r="E165" i="9" s="1"/>
  <c r="B165" i="9" s="1"/>
  <c r="H164" i="9"/>
  <c r="I10" i="9"/>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1" i="9"/>
  <c r="B131" i="9" s="1"/>
  <c r="E137" i="9"/>
  <c r="B137" i="9" s="1"/>
  <c r="E141" i="9"/>
  <c r="B141" i="9" s="1"/>
  <c r="G163" i="9"/>
  <c r="E163" i="9" s="1"/>
  <c r="B163" i="9" s="1"/>
  <c r="G167" i="9"/>
  <c r="E167" i="9" s="1"/>
  <c r="B167" i="9" s="1"/>
  <c r="G171" i="9"/>
  <c r="E171" i="9" s="1"/>
  <c r="B171" i="9" s="1"/>
  <c r="G175" i="9"/>
  <c r="E175" i="9" s="1"/>
  <c r="B175" i="9" s="1"/>
  <c r="E37" i="9"/>
  <c r="B37" i="9" s="1"/>
  <c r="E45" i="9"/>
  <c r="B45" i="9" s="1"/>
  <c r="E53" i="9"/>
  <c r="B53" i="9" s="1"/>
  <c r="E61" i="9"/>
  <c r="B61" i="9" s="1"/>
  <c r="E69" i="9"/>
  <c r="B69" i="9" s="1"/>
  <c r="G162" i="9"/>
  <c r="E162" i="9" s="1"/>
  <c r="B162" i="9" s="1"/>
  <c r="G166" i="9"/>
  <c r="E166" i="9" s="1"/>
  <c r="B166" i="9" s="1"/>
  <c r="G170" i="9"/>
  <c r="E170" i="9" s="1"/>
  <c r="B170" i="9" s="1"/>
  <c r="G174" i="9"/>
  <c r="E174" i="9" s="1"/>
  <c r="B174"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B218" i="9"/>
  <c r="B226" i="9"/>
  <c r="B234" i="9"/>
  <c r="B242" i="9"/>
  <c r="B250" i="9"/>
  <c r="B258" i="9"/>
  <c r="B266" i="9"/>
  <c r="B214" i="9"/>
  <c r="E225" i="9"/>
  <c r="B225" i="9" s="1"/>
  <c r="B230" i="9"/>
  <c r="B238" i="9"/>
  <c r="B246" i="9"/>
  <c r="B254" i="9"/>
  <c r="B262" i="9"/>
  <c r="B270" i="9"/>
  <c r="I1446" i="1" l="1"/>
  <c r="B191" i="9"/>
  <c r="H22" i="3"/>
  <c r="F176" i="5"/>
  <c r="C1153" i="1"/>
  <c r="G297" i="9"/>
  <c r="E297" i="9" s="1"/>
  <c r="H29" i="3"/>
  <c r="C1436" i="1"/>
  <c r="D420" i="4"/>
  <c r="F421" i="4"/>
  <c r="C415" i="1"/>
  <c r="F363" i="4"/>
  <c r="C358" i="1"/>
  <c r="D306" i="1"/>
  <c r="E298" i="4"/>
  <c r="H637" i="1"/>
  <c r="G637" i="1"/>
  <c r="H30" i="3"/>
  <c r="C1453" i="1"/>
  <c r="F215" i="4"/>
  <c r="C211" i="1"/>
  <c r="C1423" i="1"/>
  <c r="F129" i="6"/>
  <c r="H27" i="3"/>
  <c r="F114" i="6"/>
  <c r="C1408" i="1"/>
  <c r="F580" i="4"/>
  <c r="C574" i="1"/>
  <c r="C990" i="1"/>
  <c r="F12" i="5"/>
  <c r="F625" i="4"/>
  <c r="C619" i="1"/>
  <c r="F163" i="4"/>
  <c r="C159" i="1"/>
  <c r="F89" i="6"/>
  <c r="C1383" i="1"/>
  <c r="I22" i="3"/>
  <c r="D1153" i="1"/>
  <c r="H1184" i="1"/>
  <c r="G1184" i="1"/>
  <c r="H411" i="1"/>
  <c r="G411" i="1"/>
  <c r="F459" i="4"/>
  <c r="C453" i="1"/>
  <c r="F263" i="4"/>
  <c r="C259" i="1"/>
  <c r="G599" i="1"/>
  <c r="H599" i="1"/>
  <c r="H516" i="1"/>
  <c r="G516" i="1"/>
  <c r="G215" i="1"/>
  <c r="H215" i="1"/>
  <c r="H70" i="1"/>
  <c r="G70" i="1"/>
  <c r="E237" i="5"/>
  <c r="D1215" i="1"/>
  <c r="G1215" i="1" s="1"/>
  <c r="H638" i="1"/>
  <c r="G638" i="1"/>
  <c r="E7" i="5"/>
  <c r="I1444" i="1"/>
  <c r="F69" i="5"/>
  <c r="D68" i="5"/>
  <c r="C1047" i="1"/>
  <c r="F44" i="4"/>
  <c r="C40" i="1"/>
  <c r="F7" i="5"/>
  <c r="D6" i="5"/>
  <c r="H20" i="3"/>
  <c r="C985" i="1"/>
  <c r="H79" i="1"/>
  <c r="G79" i="1"/>
  <c r="G20" i="9"/>
  <c r="D151" i="4"/>
  <c r="F152" i="4"/>
  <c r="C148" i="1"/>
  <c r="H20" i="9"/>
  <c r="H519" i="1"/>
  <c r="G519" i="1"/>
  <c r="H73" i="1"/>
  <c r="G73" i="1"/>
  <c r="E164" i="9"/>
  <c r="B164" i="9" s="1"/>
  <c r="C1524" i="1"/>
  <c r="D43" i="8"/>
  <c r="K1432" i="9" s="1"/>
  <c r="G1576" i="1"/>
  <c r="H1576" i="1"/>
  <c r="I28" i="3"/>
  <c r="D1435" i="1"/>
  <c r="F567" i="4"/>
  <c r="C561" i="1"/>
  <c r="F124" i="4"/>
  <c r="C120" i="1"/>
  <c r="F245" i="5"/>
  <c r="C1222" i="1"/>
  <c r="I1478" i="1"/>
  <c r="I1452" i="1"/>
  <c r="I1448" i="1"/>
  <c r="D350" i="4"/>
  <c r="F351" i="4"/>
  <c r="C346" i="1"/>
  <c r="F224" i="4"/>
  <c r="C220" i="1"/>
  <c r="I1463" i="1"/>
  <c r="F311" i="4"/>
  <c r="C306" i="1"/>
  <c r="I1441" i="1"/>
  <c r="F78" i="5"/>
  <c r="C1056" i="1"/>
  <c r="H1113" i="1"/>
  <c r="G1113" i="1"/>
  <c r="H587" i="1"/>
  <c r="G587" i="1"/>
  <c r="H501" i="1"/>
  <c r="G501" i="1"/>
  <c r="G212" i="1"/>
  <c r="H212" i="1"/>
  <c r="H46" i="1"/>
  <c r="G46" i="1"/>
  <c r="F134" i="5"/>
  <c r="C1112" i="1"/>
  <c r="H1393" i="1"/>
  <c r="G1393" i="1"/>
  <c r="D298" i="4"/>
  <c r="F299" i="4"/>
  <c r="C294" i="1"/>
  <c r="H479" i="1"/>
  <c r="G479" i="1"/>
  <c r="F484" i="4"/>
  <c r="C478" i="1"/>
  <c r="H429" i="1"/>
  <c r="G429" i="1"/>
  <c r="D509" i="1"/>
  <c r="E420" i="4"/>
  <c r="F212" i="9"/>
  <c r="G295" i="9"/>
  <c r="E295" i="9" s="1"/>
  <c r="B295" i="9" s="1"/>
  <c r="C1517" i="1"/>
  <c r="I34" i="3"/>
  <c r="H25" i="3"/>
  <c r="C1329" i="1"/>
  <c r="F35" i="6"/>
  <c r="D141" i="6"/>
  <c r="G299" i="9" s="1"/>
  <c r="E299" i="9" s="1"/>
  <c r="F5" i="6"/>
  <c r="H24" i="3"/>
  <c r="C1299" i="1"/>
  <c r="F7" i="4"/>
  <c r="C3" i="1"/>
  <c r="D6" i="4"/>
  <c r="G292" i="9"/>
  <c r="E292" i="9" s="1"/>
  <c r="B292" i="9" s="1"/>
  <c r="F206" i="5"/>
  <c r="C1183" i="1"/>
  <c r="F529" i="4"/>
  <c r="D528" i="4"/>
  <c r="C523" i="1"/>
  <c r="C192" i="1"/>
  <c r="F196" i="4"/>
  <c r="E6" i="4"/>
  <c r="D3" i="1"/>
  <c r="H1355" i="1"/>
  <c r="G1355" i="1"/>
  <c r="E528" i="4"/>
  <c r="I1473" i="1"/>
  <c r="H1215" i="1"/>
  <c r="H986" i="1"/>
  <c r="G986" i="1"/>
  <c r="H198" i="1"/>
  <c r="G198" i="1"/>
  <c r="E289" i="9"/>
  <c r="B289" i="9" s="1"/>
  <c r="D358" i="1"/>
  <c r="E350" i="4"/>
  <c r="E151" i="4"/>
  <c r="D159" i="1"/>
  <c r="G997" i="1"/>
  <c r="H997" i="1"/>
  <c r="H584" i="1"/>
  <c r="G584" i="1"/>
  <c r="H489" i="1"/>
  <c r="G489" i="1"/>
  <c r="G129" i="1"/>
  <c r="H129" i="1"/>
  <c r="G1461" i="1"/>
  <c r="H1461" i="1"/>
  <c r="I1458" i="1"/>
  <c r="D237" i="5"/>
  <c r="D175" i="5" s="1"/>
  <c r="F515" i="4"/>
  <c r="C509" i="1"/>
  <c r="I1440" i="1"/>
  <c r="C1152" i="1" l="1"/>
  <c r="G453" i="1"/>
  <c r="H453" i="1"/>
  <c r="G990" i="1"/>
  <c r="H990" i="1"/>
  <c r="H211" i="1"/>
  <c r="G211" i="1"/>
  <c r="G358" i="1"/>
  <c r="H358" i="1"/>
  <c r="F420" i="4"/>
  <c r="D635" i="4"/>
  <c r="C414" i="1"/>
  <c r="H523" i="1"/>
  <c r="G523" i="1"/>
  <c r="F141" i="6"/>
  <c r="H28" i="3"/>
  <c r="C1435" i="1"/>
  <c r="D407" i="4"/>
  <c r="F298" i="4"/>
  <c r="C293" i="1"/>
  <c r="H1524" i="1"/>
  <c r="G1524" i="1"/>
  <c r="H148" i="1"/>
  <c r="G148" i="1"/>
  <c r="G276" i="9"/>
  <c r="C984" i="1"/>
  <c r="H1047" i="1"/>
  <c r="G1047" i="1"/>
  <c r="E6" i="5"/>
  <c r="F6" i="5" s="1"/>
  <c r="I20" i="3"/>
  <c r="D985" i="1"/>
  <c r="G985" i="1" s="1"/>
  <c r="I23" i="3"/>
  <c r="D1214" i="1"/>
  <c r="H1383" i="1"/>
  <c r="G1383" i="1"/>
  <c r="H619" i="1"/>
  <c r="G619" i="1"/>
  <c r="H574" i="1"/>
  <c r="G574" i="1"/>
  <c r="H1436" i="1"/>
  <c r="G1436" i="1"/>
  <c r="H1153" i="1"/>
  <c r="G1153" i="1"/>
  <c r="H1112" i="1"/>
  <c r="G1112" i="1"/>
  <c r="H1056" i="1"/>
  <c r="G1056" i="1"/>
  <c r="H346" i="1"/>
  <c r="G346" i="1"/>
  <c r="E20" i="9"/>
  <c r="I16" i="3"/>
  <c r="D2" i="1"/>
  <c r="E412" i="4"/>
  <c r="D636" i="4"/>
  <c r="C522" i="1"/>
  <c r="F528" i="4"/>
  <c r="H1299" i="1"/>
  <c r="H9" i="3"/>
  <c r="G1299" i="1"/>
  <c r="E298" i="9"/>
  <c r="B299" i="9"/>
  <c r="B212" i="9"/>
  <c r="H220" i="1"/>
  <c r="G220" i="1"/>
  <c r="F350" i="4"/>
  <c r="D408" i="4"/>
  <c r="C345" i="1"/>
  <c r="H1222" i="1"/>
  <c r="G1222" i="1"/>
  <c r="H561" i="1"/>
  <c r="G561" i="1"/>
  <c r="H21" i="3"/>
  <c r="C1046" i="1"/>
  <c r="F68" i="5"/>
  <c r="H259" i="1"/>
  <c r="G259" i="1"/>
  <c r="G1453" i="1"/>
  <c r="H1453" i="1"/>
  <c r="E407" i="4"/>
  <c r="D402" i="1" s="1"/>
  <c r="D293" i="1"/>
  <c r="H415" i="1"/>
  <c r="G415" i="1"/>
  <c r="H509" i="1"/>
  <c r="G509" i="1"/>
  <c r="E408" i="4"/>
  <c r="D403" i="1" s="1"/>
  <c r="D345" i="1"/>
  <c r="H192" i="1"/>
  <c r="G192" i="1"/>
  <c r="H1183" i="1"/>
  <c r="G1183" i="1"/>
  <c r="H3" i="1"/>
  <c r="G3" i="1"/>
  <c r="H1329" i="1"/>
  <c r="G1329" i="1"/>
  <c r="H120" i="1"/>
  <c r="G120" i="1"/>
  <c r="I35" i="3"/>
  <c r="C1518" i="1"/>
  <c r="G294" i="9"/>
  <c r="E294" i="9" s="1"/>
  <c r="F237" i="5"/>
  <c r="H23" i="3"/>
  <c r="C1214" i="1"/>
  <c r="E636" i="4"/>
  <c r="D630" i="1" s="1"/>
  <c r="D522" i="1"/>
  <c r="I17" i="3"/>
  <c r="E289" i="4"/>
  <c r="D147" i="1"/>
  <c r="D412" i="4"/>
  <c r="F6" i="4"/>
  <c r="H16" i="3"/>
  <c r="C2" i="1"/>
  <c r="G1517" i="1"/>
  <c r="H1517" i="1"/>
  <c r="H11" i="3"/>
  <c r="E635" i="4"/>
  <c r="D629" i="1" s="1"/>
  <c r="D414" i="1"/>
  <c r="H478" i="1"/>
  <c r="G478" i="1"/>
  <c r="H294" i="1"/>
  <c r="G294" i="1"/>
  <c r="H306" i="1"/>
  <c r="G306" i="1"/>
  <c r="H17" i="3"/>
  <c r="D289" i="4"/>
  <c r="C147" i="1"/>
  <c r="F151" i="4"/>
  <c r="H985" i="1"/>
  <c r="H40" i="1"/>
  <c r="G40" i="1"/>
  <c r="E175" i="5"/>
  <c r="D1152" i="1" s="1"/>
  <c r="H159" i="1"/>
  <c r="G159" i="1"/>
  <c r="H1408" i="1"/>
  <c r="G1408" i="1"/>
  <c r="H1423" i="1"/>
  <c r="G1423" i="1"/>
  <c r="B297" i="9"/>
  <c r="E296" i="9"/>
  <c r="I10" i="3" s="1"/>
  <c r="F175" i="5" l="1"/>
  <c r="E293" i="9"/>
  <c r="I11" i="3" s="1"/>
  <c r="B294" i="9"/>
  <c r="H345" i="1"/>
  <c r="G345" i="1"/>
  <c r="H276" i="9"/>
  <c r="D984" i="1"/>
  <c r="H984" i="1" s="1"/>
  <c r="F635" i="4"/>
  <c r="C629" i="1"/>
  <c r="H147" i="1"/>
  <c r="G147" i="1"/>
  <c r="E413" i="4"/>
  <c r="E414" i="4" s="1"/>
  <c r="D409" i="1" s="1"/>
  <c r="E291" i="4"/>
  <c r="D287" i="1" s="1"/>
  <c r="D285" i="1"/>
  <c r="H1214" i="1"/>
  <c r="G1214" i="1"/>
  <c r="H1518" i="1"/>
  <c r="G1518" i="1"/>
  <c r="F408" i="4"/>
  <c r="C403" i="1"/>
  <c r="H522" i="1"/>
  <c r="G522" i="1"/>
  <c r="E290" i="4"/>
  <c r="D286" i="1" s="1"/>
  <c r="E276" i="9"/>
  <c r="F407" i="4"/>
  <c r="C402" i="1"/>
  <c r="G2" i="1"/>
  <c r="H2" i="1"/>
  <c r="I9" i="3"/>
  <c r="K3" i="9"/>
  <c r="F636" i="4"/>
  <c r="C630" i="1"/>
  <c r="G282" i="9"/>
  <c r="E282" i="9" s="1"/>
  <c r="B282" i="9" s="1"/>
  <c r="H1435" i="1"/>
  <c r="G1435" i="1"/>
  <c r="H1152" i="1"/>
  <c r="G1152" i="1"/>
  <c r="N3" i="9"/>
  <c r="D291" i="4"/>
  <c r="F289" i="4"/>
  <c r="D413" i="4"/>
  <c r="C285" i="1"/>
  <c r="H1046" i="1"/>
  <c r="G1046" i="1"/>
  <c r="D290" i="4"/>
  <c r="D639" i="4"/>
  <c r="F412" i="4"/>
  <c r="C407" i="1"/>
  <c r="E639" i="4"/>
  <c r="D407" i="1"/>
  <c r="E19" i="9"/>
  <c r="B20" i="9"/>
  <c r="H8" i="3"/>
  <c r="H293" i="1"/>
  <c r="G293" i="1"/>
  <c r="G414" i="1"/>
  <c r="H414" i="1"/>
  <c r="G984" i="1" l="1"/>
  <c r="M3" i="9"/>
  <c r="F291" i="4"/>
  <c r="C287" i="1"/>
  <c r="H630" i="1"/>
  <c r="G630" i="1"/>
  <c r="H629" i="1"/>
  <c r="G629" i="1"/>
  <c r="D633" i="1"/>
  <c r="F639" i="4"/>
  <c r="C633" i="1"/>
  <c r="G285" i="1"/>
  <c r="H285" i="1"/>
  <c r="E275" i="9"/>
  <c r="I8" i="3" s="1"/>
  <c r="B276" i="9"/>
  <c r="H403" i="1"/>
  <c r="G403" i="1"/>
  <c r="E415" i="4"/>
  <c r="D410" i="1" s="1"/>
  <c r="E640" i="4"/>
  <c r="D408" i="1"/>
  <c r="H407" i="1"/>
  <c r="G407" i="1"/>
  <c r="F290" i="4"/>
  <c r="C286" i="1"/>
  <c r="D640" i="4"/>
  <c r="F413" i="4"/>
  <c r="D415" i="4"/>
  <c r="C408" i="1"/>
  <c r="D414" i="4"/>
  <c r="H402" i="1"/>
  <c r="G402" i="1"/>
  <c r="F414" i="4" l="1"/>
  <c r="C409" i="1"/>
  <c r="D642" i="4"/>
  <c r="F640" i="4"/>
  <c r="C634" i="1"/>
  <c r="D641" i="4"/>
  <c r="G287" i="1"/>
  <c r="H287" i="1"/>
  <c r="H408" i="1"/>
  <c r="G408" i="1"/>
  <c r="H286" i="1"/>
  <c r="G286" i="1"/>
  <c r="F415" i="4"/>
  <c r="C410" i="1"/>
  <c r="E642" i="4"/>
  <c r="D634" i="1"/>
  <c r="H633" i="1"/>
  <c r="G633" i="1"/>
  <c r="E641" i="4"/>
  <c r="H410" i="1" l="1"/>
  <c r="G410" i="1"/>
  <c r="D646" i="4"/>
  <c r="F642" i="4"/>
  <c r="C636" i="1"/>
  <c r="E645" i="4"/>
  <c r="D635" i="1"/>
  <c r="E646" i="4"/>
  <c r="D636" i="1"/>
  <c r="D645" i="4"/>
  <c r="F641" i="4"/>
  <c r="C635" i="1"/>
  <c r="H409" i="1"/>
  <c r="G409" i="1"/>
  <c r="H634" i="1"/>
  <c r="G634" i="1"/>
  <c r="I19" i="3" l="1"/>
  <c r="D640" i="1"/>
  <c r="H19" i="3"/>
  <c r="F646" i="4"/>
  <c r="C640" i="1"/>
  <c r="H18" i="3"/>
  <c r="F645" i="4"/>
  <c r="C639" i="1"/>
  <c r="I18" i="3"/>
  <c r="D639" i="1"/>
  <c r="H635" i="1"/>
  <c r="G635" i="1"/>
  <c r="H636" i="1"/>
  <c r="G636" i="1"/>
  <c r="H7" i="3" l="1"/>
  <c r="J3" i="9" s="1"/>
  <c r="H639" i="1"/>
  <c r="G639" i="1"/>
  <c r="H640" i="1"/>
  <c r="G640" i="1"/>
  <c r="I7" i="3" l="1"/>
  <c r="M272" i="9"/>
  <c r="L272" i="9"/>
  <c r="H18" i="9"/>
  <c r="J12" i="9"/>
  <c r="I9" i="9"/>
  <c r="G18" i="9"/>
  <c r="M15" i="9"/>
  <c r="I12" i="9"/>
  <c r="K10" i="9"/>
  <c r="J7" i="9"/>
  <c r="K7" i="9"/>
  <c r="I8" i="9"/>
  <c r="L15" i="9"/>
  <c r="K9" i="9"/>
  <c r="G17" i="9"/>
  <c r="J8" i="9"/>
  <c r="H16" i="9"/>
  <c r="J9" i="9"/>
  <c r="K6" i="9"/>
  <c r="G15" i="9"/>
  <c r="J13" i="9"/>
  <c r="J11" i="9"/>
  <c r="K13" i="9"/>
  <c r="I7" i="9"/>
  <c r="L16" i="9"/>
  <c r="K11" i="9"/>
  <c r="J17" i="9"/>
  <c r="J5" i="9"/>
  <c r="K8" i="9"/>
  <c r="I17" i="9"/>
  <c r="G16" i="9"/>
  <c r="E16" i="9" s="1"/>
  <c r="H17" i="9"/>
  <c r="I11" i="9"/>
  <c r="J6" i="9"/>
  <c r="H15" i="9"/>
  <c r="I13" i="9"/>
  <c r="I6" i="9"/>
  <c r="K12" i="9"/>
  <c r="M16" i="9"/>
  <c r="J10" i="9"/>
  <c r="K5" i="9"/>
  <c r="I5" i="9"/>
  <c r="E10" i="9" l="1"/>
  <c r="B10" i="9" s="1"/>
  <c r="E13" i="9"/>
  <c r="B13" i="9" s="1"/>
  <c r="E7" i="9"/>
  <c r="B7" i="9" s="1"/>
  <c r="E15" i="9"/>
  <c r="E12" i="9"/>
  <c r="B12" i="9" s="1"/>
  <c r="F272" i="9"/>
  <c r="B272" i="9" s="1"/>
  <c r="E17" i="9"/>
  <c r="B17" i="9" s="1"/>
  <c r="E18" i="9"/>
  <c r="B18" i="9" s="1"/>
  <c r="E8" i="9"/>
  <c r="B8" i="9" s="1"/>
  <c r="E5" i="9"/>
  <c r="E6" i="9"/>
  <c r="B6" i="9" s="1"/>
  <c r="E11" i="9"/>
  <c r="B11" i="9" s="1"/>
  <c r="F16" i="9"/>
  <c r="B16" i="9" s="1"/>
  <c r="F15" i="9"/>
  <c r="E9" i="9"/>
  <c r="B9" i="9" s="1"/>
  <c r="F19" i="9" l="1"/>
  <c r="E14" i="9"/>
  <c r="F14" i="9"/>
  <c r="B5" i="9"/>
  <c r="E4" i="9"/>
  <c r="B1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<sst xmlns="http://schemas.openxmlformats.org/spreadsheetml/2006/main" count="4313" uniqueCount="3394">
  <si>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</si>
  <si>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</si>
  <si>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</si>
  <si>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</si>
  <si>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</si>
  <si>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</si>
  <si>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</si>
  <si>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</si>
  <si>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</si>
  <si>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</si>
  <si>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</si>
  <si>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</si>
  <si>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</si>
  <si>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</si>
  <si>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</si>
  <si>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</si>
  <si>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</si>
  <si>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</si>
  <si>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</si>
  <si>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</si>
  <si>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</si>
  <si>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</si>
  <si>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</si>
  <si>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</si>
  <si>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</si>
  <si>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</si>
  <si>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</si>
  <si>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</si>
  <si>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</si>
  <si>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</si>
  <si>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</si>
  <si>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RAZVOJNA AGENCIJA TINTL</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</si>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</sst>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535491</v>
      </c>
      <c r="D2" s="6">
        <f>'PR-RAS'!E6</f>
        <v>540804.34</v>
      </c>
      <c r="E2" s="6">
        <v>0</v>
      </c>
      <c r="F2" s="6">
        <v>0</v>
      </c>
      <c r="G2" s="7">
        <f t="shared" ref="G2:G264" si="0">(B2/1000)*(C2*1+D2*2)</f>
        <v>1617.09968</v>
      </c>
      <c r="H2" s="7">
        <f t="shared" ref="H2:H264" si="1">ABS(C2-ROUND(C2,0))+ABS(D2-ROUND(D2,0))</f>
        <v>0.33999999996740371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2490</v>
      </c>
      <c r="D46" s="1">
        <f>'PR-RAS'!E50</f>
        <v>7803.7</v>
      </c>
      <c r="E46" s="1">
        <v>0</v>
      </c>
      <c r="F46" s="1">
        <v>0</v>
      </c>
      <c r="G46" s="2">
        <f t="shared" si="0"/>
        <v>814.38300000000004</v>
      </c>
      <c r="H46" s="2">
        <f t="shared" si="1"/>
        <v>0.3000000000001819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2490</v>
      </c>
      <c r="D55" s="1">
        <f>'PR-RAS'!E59</f>
        <v>7803.7</v>
      </c>
      <c r="E55" s="1">
        <v>0</v>
      </c>
      <c r="F55" s="1">
        <v>0</v>
      </c>
      <c r="G55" s="2">
        <f t="shared" si="0"/>
        <v>977.25960000000009</v>
      </c>
      <c r="H55" s="2">
        <f t="shared" si="1"/>
        <v>0.3000000000001819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2490</v>
      </c>
      <c r="D56" s="1">
        <f>'PR-RAS'!E60</f>
        <v>7803.7</v>
      </c>
      <c r="E56" s="1">
        <v>0</v>
      </c>
      <c r="F56" s="1">
        <v>0</v>
      </c>
      <c r="G56" s="2">
        <f t="shared" si="0"/>
        <v>995.35700000000008</v>
      </c>
      <c r="H56" s="2">
        <f t="shared" si="1"/>
        <v>0.3000000000001819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0.64</v>
      </c>
      <c r="E78" s="1">
        <v>0</v>
      </c>
      <c r="F78" s="1">
        <v>0</v>
      </c>
      <c r="G78" s="2">
        <f t="shared" si="0"/>
        <v>0.17556000000000002</v>
      </c>
      <c r="H78" s="2">
        <f t="shared" si="1"/>
        <v>0.36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0.64</v>
      </c>
      <c r="E79" s="1">
        <v>0</v>
      </c>
      <c r="F79" s="1">
        <v>0</v>
      </c>
      <c r="G79" s="2">
        <f t="shared" si="0"/>
        <v>0.17784000000000003</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0.64</v>
      </c>
      <c r="E81" s="1">
        <v>0</v>
      </c>
      <c r="F81" s="1">
        <v>0</v>
      </c>
      <c r="G81" s="2">
        <f t="shared" si="0"/>
        <v>0.18240000000000003</v>
      </c>
      <c r="H81" s="2">
        <f t="shared" si="1"/>
        <v>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33000</v>
      </c>
      <c r="D120" s="1">
        <f>'PR-RAS'!E124</f>
        <v>33000</v>
      </c>
      <c r="E120" s="1">
        <v>0</v>
      </c>
      <c r="F120" s="1">
        <v>0</v>
      </c>
      <c r="G120" s="2">
        <f t="shared" si="0"/>
        <v>11781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33000</v>
      </c>
      <c r="D121" s="1">
        <f>'PR-RAS'!E125</f>
        <v>33000</v>
      </c>
      <c r="E121" s="1">
        <v>0</v>
      </c>
      <c r="F121" s="1">
        <v>0</v>
      </c>
      <c r="G121" s="2">
        <f t="shared" si="0"/>
        <v>11880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33000</v>
      </c>
      <c r="D123" s="1">
        <f>'PR-RAS'!E127</f>
        <v>33000</v>
      </c>
      <c r="E123" s="1">
        <v>0</v>
      </c>
      <c r="F123" s="1">
        <v>0</v>
      </c>
      <c r="G123" s="2">
        <f t="shared" si="0"/>
        <v>12078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500000</v>
      </c>
      <c r="D129" s="1">
        <f>'PR-RAS'!E133</f>
        <v>500000</v>
      </c>
      <c r="E129" s="1">
        <v>0</v>
      </c>
      <c r="F129" s="1">
        <v>0</v>
      </c>
      <c r="G129" s="2">
        <f t="shared" si="0"/>
        <v>192000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500000</v>
      </c>
      <c r="D130" s="1">
        <f>'PR-RAS'!E134</f>
        <v>500000</v>
      </c>
      <c r="E130" s="1">
        <v>0</v>
      </c>
      <c r="F130" s="1">
        <v>0</v>
      </c>
      <c r="G130" s="2">
        <f t="shared" si="0"/>
        <v>193500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500000</v>
      </c>
      <c r="D131" s="1">
        <f>'PR-RAS'!E135</f>
        <v>500000</v>
      </c>
      <c r="E131" s="1">
        <v>0</v>
      </c>
      <c r="F131" s="1">
        <v>0</v>
      </c>
      <c r="G131" s="2">
        <f t="shared" si="0"/>
        <v>195000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501790.47</v>
      </c>
      <c r="D147" s="1">
        <f>'PR-RAS'!E151</f>
        <v>517268.42</v>
      </c>
      <c r="E147" s="1">
        <v>0</v>
      </c>
      <c r="F147" s="1">
        <v>0</v>
      </c>
      <c r="G147" s="2">
        <f t="shared" si="0"/>
        <v>224303.78725999998</v>
      </c>
      <c r="H147" s="2">
        <f t="shared" si="1"/>
        <v>0.88999999995576218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429914</v>
      </c>
      <c r="D148" s="1">
        <f>'PR-RAS'!E152</f>
        <v>426856.94</v>
      </c>
      <c r="E148" s="1">
        <v>0</v>
      </c>
      <c r="F148" s="1">
        <v>0</v>
      </c>
      <c r="G148" s="2">
        <f t="shared" si="0"/>
        <v>188693.29835999999</v>
      </c>
      <c r="H148" s="2">
        <f t="shared" si="1"/>
        <v>5.9999999997671694E-2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375084</v>
      </c>
      <c r="D149" s="1">
        <f>'PR-RAS'!E153</f>
        <v>358769.36</v>
      </c>
      <c r="E149" s="1">
        <v>0</v>
      </c>
      <c r="F149" s="1">
        <v>0</v>
      </c>
      <c r="G149" s="2">
        <f t="shared" si="0"/>
        <v>161708.16256</v>
      </c>
      <c r="H149" s="2">
        <f t="shared" si="1"/>
        <v>0.35999999998603016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375084</v>
      </c>
      <c r="D150" s="1">
        <f>'PR-RAS'!E154</f>
        <v>358769.36</v>
      </c>
      <c r="E150" s="1">
        <v>0</v>
      </c>
      <c r="F150" s="1">
        <v>0</v>
      </c>
      <c r="G150" s="2">
        <f t="shared" si="0"/>
        <v>162800.78527999998</v>
      </c>
      <c r="H150" s="2">
        <f t="shared" si="1"/>
        <v>0.35999999998603016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11700</v>
      </c>
      <c r="D154" s="1">
        <f>'PR-RAS'!E158</f>
        <v>27740.19</v>
      </c>
      <c r="E154" s="1">
        <v>0</v>
      </c>
      <c r="F154" s="1">
        <v>0</v>
      </c>
      <c r="G154" s="2">
        <f t="shared" si="0"/>
        <v>10278.59814</v>
      </c>
      <c r="H154" s="2">
        <f t="shared" si="1"/>
        <v>0.18999999999869033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43130</v>
      </c>
      <c r="D155" s="1">
        <f>'PR-RAS'!E159</f>
        <v>40347.39</v>
      </c>
      <c r="E155" s="1">
        <v>0</v>
      </c>
      <c r="F155" s="1">
        <v>0</v>
      </c>
      <c r="G155" s="2">
        <f t="shared" si="0"/>
        <v>19069.01612</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43130</v>
      </c>
      <c r="D157" s="1">
        <f>'PR-RAS'!E161</f>
        <v>40347.39</v>
      </c>
      <c r="E157" s="1">
        <v>0</v>
      </c>
      <c r="F157" s="1">
        <v>0</v>
      </c>
      <c r="G157" s="2">
        <f t="shared" si="0"/>
        <v>19316.665679999998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70060</v>
      </c>
      <c r="D159" s="1">
        <f>'PR-RAS'!E163</f>
        <v>88402.5</v>
      </c>
      <c r="E159" s="1">
        <v>0</v>
      </c>
      <c r="F159" s="1">
        <v>0</v>
      </c>
      <c r="G159" s="2">
        <f t="shared" si="0"/>
        <v>39004.67</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25427</v>
      </c>
      <c r="D160" s="1">
        <f>'PR-RAS'!E164</f>
        <v>40642.700000000004</v>
      </c>
      <c r="E160" s="1">
        <v>0</v>
      </c>
      <c r="F160" s="1">
        <v>0</v>
      </c>
      <c r="G160" s="2">
        <f t="shared" si="0"/>
        <v>16967.2716</v>
      </c>
      <c r="H160" s="2">
        <f t="shared" si="1"/>
        <v>0.29999999999563443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1425</v>
      </c>
      <c r="D161" s="1">
        <f>'PR-RAS'!E165</f>
        <v>9373.34</v>
      </c>
      <c r="E161" s="1">
        <v>0</v>
      </c>
      <c r="F161" s="1">
        <v>0</v>
      </c>
      <c r="G161" s="2">
        <f t="shared" si="0"/>
        <v>3227.4688000000001</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14784</v>
      </c>
      <c r="D162" s="1">
        <f>'PR-RAS'!E166</f>
        <v>14274.56</v>
      </c>
      <c r="E162" s="1">
        <v>0</v>
      </c>
      <c r="F162" s="1">
        <v>0</v>
      </c>
      <c r="G162" s="2">
        <f t="shared" si="0"/>
        <v>6976.6323199999997</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1400</v>
      </c>
      <c r="D163" s="1">
        <f>'PR-RAS'!E167</f>
        <v>11965</v>
      </c>
      <c r="E163" s="1">
        <v>0</v>
      </c>
      <c r="F163" s="1">
        <v>0</v>
      </c>
      <c r="G163" s="2">
        <f t="shared" si="0"/>
        <v>4103.46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7818</v>
      </c>
      <c r="D164" s="1">
        <f>'PR-RAS'!E168</f>
        <v>5029.8</v>
      </c>
      <c r="E164" s="1">
        <v>0</v>
      </c>
      <c r="F164" s="1">
        <v>0</v>
      </c>
      <c r="G164" s="2">
        <f t="shared" si="0"/>
        <v>2914.0488</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16322</v>
      </c>
      <c r="D165" s="1">
        <f>'PR-RAS'!E169</f>
        <v>20095.86</v>
      </c>
      <c r="E165" s="1">
        <v>0</v>
      </c>
      <c r="F165" s="1">
        <v>0</v>
      </c>
      <c r="G165" s="2">
        <f t="shared" si="0"/>
        <v>9268.2500799999998</v>
      </c>
      <c r="H165" s="2">
        <f t="shared" si="1"/>
        <v>0.13999999999941792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2361</v>
      </c>
      <c r="D166" s="1">
        <f>'PR-RAS'!E170</f>
        <v>2289.0100000000002</v>
      </c>
      <c r="E166" s="1">
        <v>0</v>
      </c>
      <c r="F166" s="1">
        <v>0</v>
      </c>
      <c r="G166" s="2">
        <f t="shared" si="0"/>
        <v>1144.9383</v>
      </c>
      <c r="H166" s="2">
        <f t="shared" si="1"/>
        <v>1.0000000000218279E-2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13961</v>
      </c>
      <c r="D168" s="1">
        <f>'PR-RAS'!E172</f>
        <v>17806.849999999999</v>
      </c>
      <c r="E168" s="1">
        <v>0</v>
      </c>
      <c r="F168" s="1">
        <v>0</v>
      </c>
      <c r="G168" s="2">
        <f t="shared" si="0"/>
        <v>8278.9748999999993</v>
      </c>
      <c r="H168" s="2">
        <f t="shared" si="1"/>
        <v>0.15000000000145519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18961</v>
      </c>
      <c r="D173" s="1">
        <f>'PR-RAS'!E177</f>
        <v>21621.97</v>
      </c>
      <c r="E173" s="1">
        <v>0</v>
      </c>
      <c r="F173" s="1">
        <v>0</v>
      </c>
      <c r="G173" s="2">
        <f t="shared" si="0"/>
        <v>10699.249679999999</v>
      </c>
      <c r="H173" s="2">
        <f t="shared" si="1"/>
        <v>2.9999999998835847E-2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4586</v>
      </c>
      <c r="D174" s="1">
        <f>'PR-RAS'!E178</f>
        <v>4505.68</v>
      </c>
      <c r="E174" s="1">
        <v>0</v>
      </c>
      <c r="F174" s="1">
        <v>0</v>
      </c>
      <c r="G174" s="2">
        <f t="shared" si="0"/>
        <v>2352.34328</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4872</v>
      </c>
      <c r="D175" s="1">
        <f>'PR-RAS'!E179</f>
        <v>3637.21</v>
      </c>
      <c r="E175" s="1">
        <v>0</v>
      </c>
      <c r="F175" s="1">
        <v>0</v>
      </c>
      <c r="G175" s="2">
        <f t="shared" si="0"/>
        <v>2113.4770799999997</v>
      </c>
      <c r="H175" s="2">
        <f t="shared" si="1"/>
        <v>0.21000000000003638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250</v>
      </c>
      <c r="D176" s="1">
        <f>'PR-RAS'!E180</f>
        <v>3243</v>
      </c>
      <c r="E176" s="1">
        <v>0</v>
      </c>
      <c r="F176" s="1">
        <v>0</v>
      </c>
      <c r="G176" s="2">
        <f t="shared" si="0"/>
        <v>1178.8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7845</v>
      </c>
      <c r="D180" s="1">
        <f>'PR-RAS'!E184</f>
        <v>8813.1200000000008</v>
      </c>
      <c r="E180" s="1">
        <v>0</v>
      </c>
      <c r="F180" s="1">
        <v>0</v>
      </c>
      <c r="G180" s="2">
        <f t="shared" si="0"/>
        <v>4559.35196</v>
      </c>
      <c r="H180" s="2">
        <f t="shared" si="1"/>
        <v>0.12000000000080036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1408</v>
      </c>
      <c r="D182" s="1">
        <f>'PR-RAS'!E186</f>
        <v>1422.96</v>
      </c>
      <c r="E182" s="1">
        <v>0</v>
      </c>
      <c r="F182" s="1">
        <v>0</v>
      </c>
      <c r="G182" s="2">
        <f t="shared" si="0"/>
        <v>769.95952</v>
      </c>
      <c r="H182" s="2">
        <f t="shared" si="1"/>
        <v>3.999999999996362E-2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9350</v>
      </c>
      <c r="D184" s="1">
        <f>'PR-RAS'!E188</f>
        <v>6041.97</v>
      </c>
      <c r="E184" s="1">
        <v>0</v>
      </c>
      <c r="F184" s="1">
        <v>0</v>
      </c>
      <c r="G184" s="2">
        <f t="shared" si="0"/>
        <v>3922.4110200000005</v>
      </c>
      <c r="H184" s="2">
        <f t="shared" si="1"/>
        <v>2.9999999999745341E-2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1056.5899999999999</v>
      </c>
      <c r="E185" s="1">
        <v>0</v>
      </c>
      <c r="F185" s="1">
        <v>0</v>
      </c>
      <c r="G185" s="2">
        <f t="shared" si="0"/>
        <v>388.82511999999997</v>
      </c>
      <c r="H185" s="2">
        <f t="shared" si="1"/>
        <v>0.41000000000008185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8850</v>
      </c>
      <c r="D186" s="1">
        <f>'PR-RAS'!E190</f>
        <v>4725.38</v>
      </c>
      <c r="E186" s="1">
        <v>0</v>
      </c>
      <c r="F186" s="1">
        <v>0</v>
      </c>
      <c r="G186" s="2">
        <f t="shared" si="0"/>
        <v>3385.6406000000002</v>
      </c>
      <c r="H186" s="2">
        <f t="shared" si="1"/>
        <v>0.38000000000010914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v>
      </c>
      <c r="E188" s="1">
        <v>0</v>
      </c>
      <c r="F188" s="1">
        <v>0</v>
      </c>
      <c r="G188" s="2">
        <f t="shared" si="0"/>
        <v>3.74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500</v>
      </c>
      <c r="D189" s="1">
        <f>'PR-RAS'!E193</f>
        <v>250</v>
      </c>
      <c r="E189" s="1">
        <v>0</v>
      </c>
      <c r="F189" s="1">
        <v>0</v>
      </c>
      <c r="G189" s="2">
        <f t="shared" si="0"/>
        <v>188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1816.47</v>
      </c>
      <c r="D192" s="1">
        <f>'PR-RAS'!E196</f>
        <v>2008.98</v>
      </c>
      <c r="E192" s="1">
        <v>0</v>
      </c>
      <c r="F192" s="1">
        <v>0</v>
      </c>
      <c r="G192" s="2">
        <f t="shared" si="0"/>
        <v>1114.3761300000001</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1816.47</v>
      </c>
      <c r="D206" s="1">
        <f>'PR-RAS'!E210</f>
        <v>2008.98</v>
      </c>
      <c r="E206" s="1">
        <v>0</v>
      </c>
      <c r="F206" s="1">
        <v>0</v>
      </c>
      <c r="G206" s="2">
        <f t="shared" si="0"/>
        <v>1196.0581500000001</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1816.47</v>
      </c>
      <c r="D207" s="1">
        <f>'PR-RAS'!E211</f>
        <v>2008.98</v>
      </c>
      <c r="E207" s="1">
        <v>0</v>
      </c>
      <c r="F207" s="1">
        <v>0</v>
      </c>
      <c r="G207" s="2">
        <f t="shared" si="0"/>
        <v>1201.89258</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501790.47</v>
      </c>
      <c r="D285" s="1">
        <f>'PR-RAS'!E289</f>
        <v>517268.42</v>
      </c>
      <c r="E285" s="1">
        <v>0</v>
      </c>
      <c r="F285" s="1">
        <v>0</v>
      </c>
      <c r="G285" s="2">
        <f t="shared" si="8"/>
        <v>436316.95603999996</v>
      </c>
      <c r="H285" s="2">
        <f t="shared" si="9"/>
        <v>0.88999999995576218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33700.530000000028</v>
      </c>
      <c r="D286" s="1">
        <f>'PR-RAS'!E290</f>
        <v>23535.919999999984</v>
      </c>
      <c r="E286" s="1">
        <v>0</v>
      </c>
      <c r="F286" s="1">
        <v>0</v>
      </c>
      <c r="G286" s="2">
        <f t="shared" si="8"/>
        <v>23020.125449999996</v>
      </c>
      <c r="H286" s="2">
        <f t="shared" si="9"/>
        <v>0.54999999998835847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12953.53</v>
      </c>
      <c r="E288" s="1">
        <v>0</v>
      </c>
      <c r="F288" s="1">
        <v>0</v>
      </c>
      <c r="G288" s="2">
        <f t="shared" si="8"/>
        <v>7435.3262199999999</v>
      </c>
      <c r="H288" s="2">
        <f t="shared" si="9"/>
        <v>0.46999999999934516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20747</v>
      </c>
      <c r="D345" s="1">
        <f>'PR-RAS'!E350</f>
        <v>9140</v>
      </c>
      <c r="E345" s="1">
        <v>0</v>
      </c>
      <c r="F345" s="1">
        <v>0</v>
      </c>
      <c r="G345" s="2">
        <f t="shared" si="8"/>
        <v>13425.287999999999</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20747</v>
      </c>
      <c r="D358" s="1">
        <f>'PR-RAS'!E363</f>
        <v>9140</v>
      </c>
      <c r="E358" s="1">
        <v>0</v>
      </c>
      <c r="F358" s="1">
        <v>0</v>
      </c>
      <c r="G358" s="2">
        <f t="shared" si="8"/>
        <v>13932.638999999999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20747</v>
      </c>
      <c r="D364" s="1">
        <f>'PR-RAS'!E369</f>
        <v>9140</v>
      </c>
      <c r="E364" s="1">
        <v>0</v>
      </c>
      <c r="F364" s="1">
        <v>0</v>
      </c>
      <c r="G364" s="2">
        <f t="shared" si="8"/>
        <v>14166.800999999999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20747</v>
      </c>
      <c r="D365" s="1">
        <f>'PR-RAS'!E370</f>
        <v>0</v>
      </c>
      <c r="E365" s="1">
        <v>0</v>
      </c>
      <c r="F365" s="1">
        <v>0</v>
      </c>
      <c r="G365" s="2">
        <f t="shared" si="8"/>
        <v>7551.9079999999994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9140</v>
      </c>
      <c r="E366" s="1">
        <v>0</v>
      </c>
      <c r="F366" s="1">
        <v>0</v>
      </c>
      <c r="G366" s="2">
        <f t="shared" si="8"/>
        <v>6672.2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20747</v>
      </c>
      <c r="D403" s="1">
        <f>'PR-RAS'!E408</f>
        <v>9140</v>
      </c>
      <c r="E403" s="1">
        <v>0</v>
      </c>
      <c r="F403" s="1">
        <v>0</v>
      </c>
      <c r="G403" s="2">
        <f t="shared" si="8"/>
        <v>15688.854000000001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535491</v>
      </c>
      <c r="D407" s="1">
        <f>'PR-RAS'!E412</f>
        <v>540804.34</v>
      </c>
      <c r="E407" s="1">
        <v>0</v>
      </c>
      <c r="F407" s="1">
        <v>0</v>
      </c>
      <c r="G407" s="2">
        <f t="shared" si="8"/>
        <v>656542.47008</v>
      </c>
      <c r="H407" s="2">
        <f t="shared" si="9"/>
        <v>0.33999999996740371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522537.47</v>
      </c>
      <c r="D408" s="1">
        <f>'PR-RAS'!E413</f>
        <v>526408.41999999993</v>
      </c>
      <c r="E408" s="1">
        <v>0</v>
      </c>
      <c r="F408" s="1">
        <v>0</v>
      </c>
      <c r="G408" s="2">
        <f t="shared" si="8"/>
        <v>641169.20416999992</v>
      </c>
      <c r="H408" s="2">
        <f t="shared" si="9"/>
        <v>0.88999999989755452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12953.530000000028</v>
      </c>
      <c r="D409" s="1">
        <f>'PR-RAS'!E414</f>
        <v>14395.920000000042</v>
      </c>
      <c r="E409" s="1">
        <v>0</v>
      </c>
      <c r="F409" s="1">
        <v>0</v>
      </c>
      <c r="G409" s="2">
        <f t="shared" si="8"/>
        <v>17032.110960000045</v>
      </c>
      <c r="H409" s="2">
        <f t="shared" si="9"/>
        <v>0.54999999993015081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12953.53</v>
      </c>
      <c r="E411" s="1">
        <v>0</v>
      </c>
      <c r="F411" s="1">
        <v>0</v>
      </c>
      <c r="G411" s="2">
        <f t="shared" si="8"/>
        <v>10621.8946</v>
      </c>
      <c r="H411" s="2">
        <f t="shared" si="9"/>
        <v>0.46999999999934516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535491</v>
      </c>
      <c r="D633" s="1">
        <f>'PR-RAS'!E639</f>
        <v>540804.34</v>
      </c>
      <c r="E633" s="1">
        <v>0</v>
      </c>
      <c r="F633" s="1">
        <v>0</v>
      </c>
      <c r="G633" s="2">
        <f t="shared" si="10"/>
        <v>1022006.9977599999</v>
      </c>
      <c r="H633" s="2">
        <f t="shared" si="11"/>
        <v>0.33999999996740371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522537.47</v>
      </c>
      <c r="D634" s="1">
        <f>'PR-RAS'!E640</f>
        <v>526408.41999999993</v>
      </c>
      <c r="E634" s="1">
        <v>0</v>
      </c>
      <c r="F634" s="1">
        <v>0</v>
      </c>
      <c r="G634" s="2">
        <f t="shared" si="10"/>
        <v>997199.27822999994</v>
      </c>
      <c r="H634" s="2">
        <f t="shared" si="11"/>
        <v>0.88999999989755452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12953.530000000028</v>
      </c>
      <c r="D635" s="1">
        <f>'PR-RAS'!E641</f>
        <v>14395.920000000042</v>
      </c>
      <c r="E635" s="1">
        <v>0</v>
      </c>
      <c r="F635" s="1">
        <v>0</v>
      </c>
      <c r="G635" s="2">
        <f t="shared" si="10"/>
        <v>26466.564580000071</v>
      </c>
      <c r="H635" s="2">
        <f t="shared" si="11"/>
        <v>0.54999999993015081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12953.53</v>
      </c>
      <c r="E637" s="1">
        <v>0</v>
      </c>
      <c r="F637" s="1">
        <v>0</v>
      </c>
      <c r="G637" s="2">
        <f t="shared" si="10"/>
        <v>16476.890160000003</v>
      </c>
      <c r="H637" s="2">
        <f t="shared" si="11"/>
        <v>0.46999999999934516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12953.530000000028</v>
      </c>
      <c r="D639" s="1">
        <f>'PR-RAS'!E645</f>
        <v>27349.450000000041</v>
      </c>
      <c r="E639" s="1">
        <v>0</v>
      </c>
      <c r="F639" s="1">
        <v>0</v>
      </c>
      <c r="G639" s="2">
        <f t="shared" si="10"/>
        <v>43162.250340000071</v>
      </c>
      <c r="H639" s="2">
        <f t="shared" si="11"/>
        <v>0.92000000001280569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47884</v>
      </c>
      <c r="D642" s="1">
        <f>'PR-RAS'!E649</f>
        <v>52472.5</v>
      </c>
      <c r="E642" s="1">
        <v>0</v>
      </c>
      <c r="F642" s="1">
        <v>0</v>
      </c>
      <c r="G642" s="2">
        <f t="shared" si="10"/>
        <v>97963.388999999996</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580857</v>
      </c>
      <c r="D643" s="1">
        <f>'PR-RAS'!E650</f>
        <v>540804.34</v>
      </c>
      <c r="E643" s="1">
        <v>0</v>
      </c>
      <c r="F643" s="1">
        <v>0</v>
      </c>
      <c r="G643" s="2">
        <f t="shared" si="10"/>
        <v>1067302.9665600001</v>
      </c>
      <c r="H643" s="2">
        <f t="shared" si="11"/>
        <v>0.33999999996740371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576268.5</v>
      </c>
      <c r="D644" s="1">
        <f>'PR-RAS'!E651</f>
        <v>554090.23999999999</v>
      </c>
      <c r="E644" s="1">
        <v>0</v>
      </c>
      <c r="F644" s="1">
        <v>0</v>
      </c>
      <c r="G644" s="2">
        <f t="shared" si="10"/>
        <v>1083100.69414</v>
      </c>
      <c r="H644" s="2">
        <f t="shared" si="11"/>
        <v>0.73999999999068677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52472.5</v>
      </c>
      <c r="D645" s="1">
        <f>'PR-RAS'!E652</f>
        <v>39186.599999999977</v>
      </c>
      <c r="E645" s="1">
        <v>0</v>
      </c>
      <c r="F645" s="1">
        <v>0</v>
      </c>
      <c r="G645" s="2">
        <f t="shared" si="10"/>
        <v>84264.63079999997</v>
      </c>
      <c r="H645" s="2">
        <f t="shared" si="11"/>
        <v>0.90000000002328306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2490</v>
      </c>
      <c r="D654" s="1">
        <f>'PR-RAS'!E661</f>
        <v>7803.7</v>
      </c>
      <c r="E654" s="1">
        <v>0</v>
      </c>
      <c r="F654" s="1">
        <v>0</v>
      </c>
      <c r="G654" s="2">
        <f t="shared" si="10"/>
        <v>11817.602200000001</v>
      </c>
      <c r="H654" s="2">
        <f t="shared" si="11"/>
        <v>0.3000000000001819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141200.35999999999</v>
      </c>
      <c r="D984" s="6">
        <f>BILANCA!E6</f>
        <v>90365.040000000008</v>
      </c>
      <c r="E984" s="6">
        <v>0</v>
      </c>
      <c r="F984" s="6">
        <v>0</v>
      </c>
      <c r="G984" s="7">
        <f t="shared" ref="G984:G1241" si="22">B984/1000*C984+B984/500*D984</f>
        <v>321.93043999999998</v>
      </c>
      <c r="H984" s="7">
        <f t="shared" si="19"/>
        <v>0.39999999999417923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88727.86</v>
      </c>
      <c r="D985" s="1">
        <f>BILANCA!E7</f>
        <v>51178.44</v>
      </c>
      <c r="E985" s="1">
        <v>0</v>
      </c>
      <c r="F985" s="1">
        <v>0</v>
      </c>
      <c r="G985" s="2">
        <f t="shared" si="22"/>
        <v>382.16948000000002</v>
      </c>
      <c r="H985" s="2">
        <f t="shared" si="19"/>
        <v>0.58000000000174623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88727.86</v>
      </c>
      <c r="D990" s="1">
        <f>BILANCA!E12</f>
        <v>51178.44</v>
      </c>
      <c r="E990" s="1">
        <v>0</v>
      </c>
      <c r="F990" s="1">
        <v>0</v>
      </c>
      <c r="G990" s="2">
        <f t="shared" si="22"/>
        <v>1337.5931800000001</v>
      </c>
      <c r="H990" s="2">
        <f t="shared" si="19"/>
        <v>0.58000000000174623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33626.53</v>
      </c>
      <c r="D997" s="1">
        <f>BILANCA!E19</f>
        <v>16740.11</v>
      </c>
      <c r="E997" s="1">
        <v>0</v>
      </c>
      <c r="F997" s="1">
        <v>0</v>
      </c>
      <c r="G997" s="2">
        <f t="shared" si="22"/>
        <v>939.49450000000002</v>
      </c>
      <c r="H997" s="2">
        <f t="shared" si="19"/>
        <v>0.58000000000174623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40556.04</v>
      </c>
      <c r="D998" s="1">
        <f>BILANCA!E20</f>
        <v>25894.9</v>
      </c>
      <c r="E998" s="1">
        <v>0</v>
      </c>
      <c r="F998" s="1">
        <v>0</v>
      </c>
      <c r="G998" s="2">
        <f t="shared" si="22"/>
        <v>1385.1876</v>
      </c>
      <c r="H998" s="2">
        <f t="shared" si="19"/>
        <v>0.13999999999941792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4760</v>
      </c>
      <c r="D999" s="1">
        <f>BILANCA!E21</f>
        <v>0</v>
      </c>
      <c r="E999" s="1">
        <v>0</v>
      </c>
      <c r="F999" s="1">
        <v>0</v>
      </c>
      <c r="G999" s="2">
        <f t="shared" si="22"/>
        <v>76.16</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11689.51</v>
      </c>
      <c r="D1006" s="1">
        <f>BILANCA!E28</f>
        <v>9154.7900000000009</v>
      </c>
      <c r="E1006" s="1">
        <v>0</v>
      </c>
      <c r="F1006" s="1">
        <v>0</v>
      </c>
      <c r="G1006" s="2">
        <f t="shared" si="22"/>
        <v>689.97907000000009</v>
      </c>
      <c r="H1006" s="2">
        <f t="shared" si="19"/>
        <v>0.69999999999890861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55101.33</v>
      </c>
      <c r="D1007" s="1">
        <f>BILANCA!E29</f>
        <v>34438.33</v>
      </c>
      <c r="E1007" s="1">
        <v>0</v>
      </c>
      <c r="F1007" s="1">
        <v>0</v>
      </c>
      <c r="G1007" s="2">
        <f t="shared" si="22"/>
        <v>2975.4717600000004</v>
      </c>
      <c r="H1007" s="2">
        <f t="shared" si="19"/>
        <v>0.66000000000349246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103315</v>
      </c>
      <c r="D1008" s="1">
        <f>BILANCA!E30</f>
        <v>103315</v>
      </c>
      <c r="E1008" s="1">
        <v>0</v>
      </c>
      <c r="F1008" s="1">
        <v>0</v>
      </c>
      <c r="G1008" s="2">
        <f t="shared" si="22"/>
        <v>7748.625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48213.67</v>
      </c>
      <c r="D1012" s="1">
        <f>BILANCA!E34</f>
        <v>68876.67</v>
      </c>
      <c r="E1012" s="1">
        <v>0</v>
      </c>
      <c r="F1012" s="1">
        <v>0</v>
      </c>
      <c r="G1012" s="2">
        <f t="shared" si="22"/>
        <v>5393.0432899999996</v>
      </c>
      <c r="H1012" s="2">
        <f t="shared" si="19"/>
        <v>0.66000000000349246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52472.5</v>
      </c>
      <c r="D1046" s="1">
        <f>BILANCA!E68</f>
        <v>39186.600000000006</v>
      </c>
      <c r="E1046" s="1">
        <v>0</v>
      </c>
      <c r="F1046" s="1">
        <v>0</v>
      </c>
      <c r="G1046" s="2">
        <f t="shared" si="22"/>
        <v>8243.2790999999997</v>
      </c>
      <c r="H1046" s="2">
        <f t="shared" si="19"/>
        <v>0.89999999999417923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52472.5</v>
      </c>
      <c r="D1047" s="1">
        <f>BILANCA!E69</f>
        <v>39186.600000000006</v>
      </c>
      <c r="E1047" s="1">
        <v>0</v>
      </c>
      <c r="F1047" s="1">
        <v>0</v>
      </c>
      <c r="G1047" s="2">
        <f t="shared" si="22"/>
        <v>8374.1248000000014</v>
      </c>
      <c r="H1047" s="2">
        <f t="shared" si="19"/>
        <v>0.89999999999417923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52265.24</v>
      </c>
      <c r="D1048" s="1">
        <f>BILANCA!E70</f>
        <v>39185.440000000002</v>
      </c>
      <c r="E1048" s="1">
        <v>0</v>
      </c>
      <c r="F1048" s="1">
        <v>0</v>
      </c>
      <c r="G1048" s="2">
        <f t="shared" si="22"/>
        <v>8491.3477999999996</v>
      </c>
      <c r="H1048" s="2">
        <f t="shared" si="19"/>
        <v>0.68000000000029104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52265.24</v>
      </c>
      <c r="D1050" s="1">
        <f>BILANCA!E72</f>
        <v>39185.440000000002</v>
      </c>
      <c r="E1050" s="1">
        <v>0</v>
      </c>
      <c r="F1050" s="1">
        <v>0</v>
      </c>
      <c r="G1050" s="2">
        <f t="shared" si="22"/>
        <v>8752.6200399999998</v>
      </c>
      <c r="H1050" s="2">
        <f t="shared" si="19"/>
        <v>0.68000000000029104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207.26</v>
      </c>
      <c r="D1054" s="1">
        <f>BILANCA!E76</f>
        <v>1.1599999999999999</v>
      </c>
      <c r="E1054" s="1">
        <v>0</v>
      </c>
      <c r="F1054" s="1">
        <v>0</v>
      </c>
      <c r="G1054" s="2">
        <f t="shared" si="22"/>
        <v>14.880179999999999</v>
      </c>
      <c r="H1054" s="2">
        <f t="shared" si="19"/>
        <v>0.41999999999999083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141200.35999999999</v>
      </c>
      <c r="D1152" s="1">
        <f>BILANCA!E175</f>
        <v>90365.040000000008</v>
      </c>
      <c r="E1152" s="1">
        <v>0</v>
      </c>
      <c r="F1152" s="1">
        <v>0</v>
      </c>
      <c r="G1152" s="2">
        <f t="shared" si="22"/>
        <v>54406.244359999997</v>
      </c>
      <c r="H1152" s="2">
        <f t="shared" si="23"/>
        <v>0.39999999999417923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39518.97</v>
      </c>
      <c r="D1153" s="1">
        <f>BILANCA!E176</f>
        <v>11837.150000000001</v>
      </c>
      <c r="E1153" s="1">
        <v>0</v>
      </c>
      <c r="F1153" s="1">
        <v>0</v>
      </c>
      <c r="G1153" s="2">
        <f t="shared" si="22"/>
        <v>10742.855900000002</v>
      </c>
      <c r="H1153" s="2">
        <f t="shared" si="23"/>
        <v>0.18000000000029104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39518.97</v>
      </c>
      <c r="D1154" s="1">
        <f>BILANCA!E177</f>
        <v>11837.150000000001</v>
      </c>
      <c r="E1154" s="1">
        <v>0</v>
      </c>
      <c r="F1154" s="1">
        <v>0</v>
      </c>
      <c r="G1154" s="2">
        <f t="shared" si="22"/>
        <v>10806.049170000002</v>
      </c>
      <c r="H1154" s="2">
        <f t="shared" si="23"/>
        <v>0.18000000000029104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37058.129999999997</v>
      </c>
      <c r="D1155" s="1">
        <f>BILANCA!E178</f>
        <v>9639.2000000000007</v>
      </c>
      <c r="E1155" s="1">
        <v>0</v>
      </c>
      <c r="F1155" s="1">
        <v>0</v>
      </c>
      <c r="G1155" s="2">
        <f t="shared" si="22"/>
        <v>9689.8831599999976</v>
      </c>
      <c r="H1155" s="2">
        <f t="shared" si="23"/>
        <v>0.32999999999810825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2448.34</v>
      </c>
      <c r="D1156" s="1">
        <f>BILANCA!E179</f>
        <v>2172.9499999999998</v>
      </c>
      <c r="E1156" s="1">
        <v>0</v>
      </c>
      <c r="F1156" s="1">
        <v>0</v>
      </c>
      <c r="G1156" s="2">
        <f t="shared" si="22"/>
        <v>1175.4035199999998</v>
      </c>
      <c r="H1156" s="2">
        <f t="shared" si="23"/>
        <v>0.39000000000032742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12.5</v>
      </c>
      <c r="D1157" s="1">
        <f>BILANCA!E180</f>
        <v>25</v>
      </c>
      <c r="E1157" s="1">
        <v>0</v>
      </c>
      <c r="F1157" s="1">
        <v>0</v>
      </c>
      <c r="G1157" s="2">
        <f t="shared" si="22"/>
        <v>10.875</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12.5</v>
      </c>
      <c r="D1160" s="1">
        <f>BILANCA!E183</f>
        <v>25</v>
      </c>
      <c r="E1160" s="1">
        <v>0</v>
      </c>
      <c r="F1160" s="1">
        <v>0</v>
      </c>
      <c r="G1160" s="2">
        <f t="shared" si="22"/>
        <v>11.0625</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101681.39</v>
      </c>
      <c r="D1214" s="1">
        <f>BILANCA!E237</f>
        <v>78527.89</v>
      </c>
      <c r="E1214" s="1">
        <v>0</v>
      </c>
      <c r="F1214" s="1">
        <v>0</v>
      </c>
      <c r="G1214" s="2">
        <f t="shared" si="22"/>
        <v>59768.286270000004</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88727.86</v>
      </c>
      <c r="D1215" s="1">
        <f>BILANCA!E238</f>
        <v>51178.44</v>
      </c>
      <c r="E1215" s="1">
        <v>0</v>
      </c>
      <c r="F1215" s="1">
        <v>0</v>
      </c>
      <c r="G1215" s="2">
        <f t="shared" si="22"/>
        <v>44331.659680000004</v>
      </c>
      <c r="H1215" s="2">
        <f t="shared" si="23"/>
        <v>0.58000000000174623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88727.86</v>
      </c>
      <c r="D1216" s="1">
        <f>BILANCA!E239</f>
        <v>51178.44</v>
      </c>
      <c r="E1216" s="1">
        <v>0</v>
      </c>
      <c r="F1216" s="1">
        <v>0</v>
      </c>
      <c r="G1216" s="2">
        <f t="shared" si="22"/>
        <v>44522.744420000003</v>
      </c>
      <c r="H1216" s="2">
        <f t="shared" si="23"/>
        <v>0.58000000000174623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88727.86</v>
      </c>
      <c r="D1217" s="1">
        <f>BILANCA!E240</f>
        <v>51178.44</v>
      </c>
      <c r="E1217" s="1">
        <v>0</v>
      </c>
      <c r="F1217" s="1">
        <v>0</v>
      </c>
      <c r="G1217" s="2">
        <f t="shared" si="22"/>
        <v>44713.829160000008</v>
      </c>
      <c r="H1217" s="2">
        <f t="shared" si="23"/>
        <v>0.58000000000174623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12953.53</v>
      </c>
      <c r="D1222" s="1">
        <f>BILANCA!E245</f>
        <v>27349.45</v>
      </c>
      <c r="E1222" s="1">
        <v>0</v>
      </c>
      <c r="F1222" s="1">
        <v>0</v>
      </c>
      <c r="G1222" s="2">
        <f t="shared" si="22"/>
        <v>16168.930769999999</v>
      </c>
      <c r="H1222" s="2">
        <f t="shared" si="23"/>
        <v>0.92000000000007276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12953.53</v>
      </c>
      <c r="D1223" s="1">
        <f>BILANCA!E246</f>
        <v>27349.45</v>
      </c>
      <c r="E1223" s="1">
        <v>0</v>
      </c>
      <c r="F1223" s="1">
        <v>0</v>
      </c>
      <c r="G1223" s="2">
        <f t="shared" si="22"/>
        <v>16236.583199999999</v>
      </c>
      <c r="H1223" s="2">
        <f t="shared" si="23"/>
        <v>0.92000000000007276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12953.53</v>
      </c>
      <c r="D1224" s="1">
        <f>BILANCA!E247</f>
        <v>27349.45</v>
      </c>
      <c r="E1224" s="1">
        <v>0</v>
      </c>
      <c r="F1224" s="1">
        <v>0</v>
      </c>
      <c r="G1224" s="2">
        <f t="shared" si="22"/>
        <v>16304.235629999999</v>
      </c>
      <c r="H1224" s="2">
        <f t="shared" si="23"/>
        <v>0.92000000000007276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39518.97</v>
      </c>
      <c r="D1264" s="1">
        <f>BILANCA!E288</f>
        <v>11837.15</v>
      </c>
      <c r="E1264" s="1">
        <v>0</v>
      </c>
      <c r="F1264" s="1">
        <v>0</v>
      </c>
      <c r="G1264" s="2">
        <f t="shared" si="24"/>
        <v>17757.308870000001</v>
      </c>
      <c r="H1264" s="2">
        <f t="shared" si="23"/>
        <v>0.17999999999847205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522537.47</v>
      </c>
      <c r="D1329" s="1">
        <f>'RAS-funkcijski'!E35</f>
        <v>526408.42000000004</v>
      </c>
      <c r="E1329" s="1">
        <v>0</v>
      </c>
      <c r="F1329" s="1">
        <v>0</v>
      </c>
      <c r="G1329" s="2">
        <f t="shared" si="24"/>
        <v>48835.983610000003</v>
      </c>
      <c r="H1329" s="2">
        <f t="shared" si="23"/>
        <v>0.89000000001396984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522537.47</v>
      </c>
      <c r="D1330" s="1">
        <f>'RAS-funkcijski'!E36</f>
        <v>526408.42000000004</v>
      </c>
      <c r="E1330" s="1">
        <v>0</v>
      </c>
      <c r="F1330" s="1">
        <v>0</v>
      </c>
      <c r="G1330" s="2">
        <f t="shared" si="24"/>
        <v>50411.337920000005</v>
      </c>
      <c r="H1330" s="2">
        <f t="shared" si="23"/>
        <v>0.89000000001396984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522537.47</v>
      </c>
      <c r="D1331" s="1">
        <f>'RAS-funkcijski'!E37</f>
        <v>526408.42000000004</v>
      </c>
      <c r="E1331" s="1">
        <v>0</v>
      </c>
      <c r="F1331" s="1">
        <v>0</v>
      </c>
      <c r="G1331" s="2">
        <f t="shared" si="24"/>
        <v>51986.692230000001</v>
      </c>
      <c r="H1331" s="2">
        <f t="shared" si="23"/>
        <v>0.89000000001396984</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522537.47</v>
      </c>
      <c r="D1435" s="13">
        <f>'RAS-funkcijski'!E141</f>
        <v>526408.42000000004</v>
      </c>
      <c r="E1435" s="13">
        <v>0</v>
      </c>
      <c r="F1435" s="13">
        <v>0</v>
      </c>
      <c r="G1435" s="14">
        <f t="shared" si="24"/>
        <v>215823.54047000004</v>
      </c>
      <c r="H1435" s="14">
        <f t="shared" si="27"/>
        <v>0.89000000001396984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46689.42</v>
      </c>
      <c r="E1436" s="6">
        <v>0</v>
      </c>
      <c r="F1436" s="6">
        <v>0</v>
      </c>
      <c r="G1436" s="7">
        <f t="shared" si="24"/>
        <v>93.378839999999997</v>
      </c>
      <c r="H1436" s="7">
        <f t="shared" si="27"/>
        <v>0.41999999999825377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46689.42</v>
      </c>
      <c r="E1437" s="1">
        <v>0</v>
      </c>
      <c r="F1437" s="1">
        <v>0</v>
      </c>
      <c r="G1437" s="2">
        <f t="shared" si="24"/>
        <v>186.75767999999999</v>
      </c>
      <c r="H1437" s="2">
        <f t="shared" si="27"/>
        <v>0.41999999999825377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46689.42</v>
      </c>
      <c r="E1438" s="1">
        <v>0</v>
      </c>
      <c r="F1438" s="1">
        <v>0</v>
      </c>
      <c r="G1438" s="2">
        <f t="shared" si="24"/>
        <v>280.13652000000002</v>
      </c>
      <c r="H1438" s="2">
        <f t="shared" si="27"/>
        <v>0.41999999999825377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46689.42</v>
      </c>
      <c r="E1439" s="1">
        <v>0</v>
      </c>
      <c r="F1439" s="1">
        <v>0</v>
      </c>
      <c r="G1439" s="2">
        <f t="shared" si="24"/>
        <v>373.51535999999999</v>
      </c>
      <c r="H1439" s="2">
        <f t="shared" si="27"/>
        <v>0.41999999999825377</v>
      </c>
      <c r="I1439" s="10">
        <f t="shared" ref="I1439:I1444" si="28">G1439*H1439</f>
        <v>156.87645119934774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39518.97</v>
      </c>
      <c r="D1480" s="6"/>
      <c r="E1480" s="6">
        <v>0</v>
      </c>
      <c r="F1480" s="6">
        <v>0</v>
      </c>
      <c r="G1480" s="7">
        <f t="shared" ref="G1480:G1580" si="34">B1480/1000*C1480</f>
        <v>39.518970000000003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517074.99</v>
      </c>
      <c r="D1481" s="1">
        <v>0</v>
      </c>
      <c r="E1481" s="1">
        <v>0</v>
      </c>
      <c r="F1481" s="1">
        <v>0</v>
      </c>
      <c r="G1481" s="2">
        <f t="shared" si="34"/>
        <v>1034.1499799999999</v>
      </c>
      <c r="H1481" s="2">
        <f t="shared" si="35"/>
        <v>1.0000000009313226E-2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517074.99</v>
      </c>
      <c r="D1483" s="1">
        <v>0</v>
      </c>
      <c r="E1483" s="1">
        <v>0</v>
      </c>
      <c r="F1483" s="1">
        <v>0</v>
      </c>
      <c r="G1483" s="2">
        <f t="shared" si="34"/>
        <v>2068.2999599999998</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442030.5</v>
      </c>
      <c r="D1484" s="1">
        <v>0</v>
      </c>
      <c r="E1484" s="1">
        <v>0</v>
      </c>
      <c r="F1484" s="1">
        <v>0</v>
      </c>
      <c r="G1484" s="2">
        <f t="shared" si="34"/>
        <v>2210.1525000000001</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74392.61</v>
      </c>
      <c r="D1485" s="1">
        <v>0</v>
      </c>
      <c r="E1485" s="1">
        <v>0</v>
      </c>
      <c r="F1485" s="1">
        <v>0</v>
      </c>
      <c r="G1485" s="2">
        <f t="shared" si="34"/>
        <v>446.35566</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651.88</v>
      </c>
      <c r="D1486" s="1">
        <v>0</v>
      </c>
      <c r="E1486" s="1">
        <v>0</v>
      </c>
      <c r="F1486" s="1">
        <v>0</v>
      </c>
      <c r="G1486" s="2">
        <f t="shared" si="34"/>
        <v>4.5631599999999999</v>
      </c>
      <c r="H1486" s="2">
        <f t="shared" si="35"/>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544756.80999999994</v>
      </c>
      <c r="D1499" s="1">
        <v>0</v>
      </c>
      <c r="E1499" s="1">
        <v>0</v>
      </c>
      <c r="F1499" s="1">
        <v>0</v>
      </c>
      <c r="G1499" s="2">
        <f t="shared" si="34"/>
        <v>10895.136199999999</v>
      </c>
      <c r="H1499" s="2">
        <f t="shared" si="35"/>
        <v>0.19000000006053597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544756.80999999994</v>
      </c>
      <c r="D1501" s="1">
        <v>0</v>
      </c>
      <c r="E1501" s="1">
        <v>0</v>
      </c>
      <c r="F1501" s="1">
        <v>0</v>
      </c>
      <c r="G1501" s="2">
        <f t="shared" si="34"/>
        <v>11984.649819999999</v>
      </c>
      <c r="H1501" s="2">
        <f t="shared" si="35"/>
        <v>0.19000000006053597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469449.43</v>
      </c>
      <c r="D1502" s="1">
        <v>0</v>
      </c>
      <c r="E1502" s="1">
        <v>0</v>
      </c>
      <c r="F1502" s="1">
        <v>0</v>
      </c>
      <c r="G1502" s="2">
        <f t="shared" si="34"/>
        <v>10797.33689</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74668</v>
      </c>
      <c r="D1503" s="1">
        <v>0</v>
      </c>
      <c r="E1503" s="1">
        <v>0</v>
      </c>
      <c r="F1503" s="1">
        <v>0</v>
      </c>
      <c r="G1503" s="2">
        <f t="shared" si="34"/>
        <v>1792.0319999999999</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639.38</v>
      </c>
      <c r="D1504" s="1">
        <v>0</v>
      </c>
      <c r="E1504" s="1">
        <v>0</v>
      </c>
      <c r="F1504" s="1">
        <v>0</v>
      </c>
      <c r="G1504" s="2">
        <f t="shared" si="34"/>
        <v>15.984500000000001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11837.150000000023</v>
      </c>
      <c r="D1517" s="1">
        <v>0</v>
      </c>
      <c r="E1517" s="1">
        <v>0</v>
      </c>
      <c r="F1517" s="1">
        <v>0</v>
      </c>
      <c r="G1517" s="2">
        <f t="shared" si="34"/>
        <v>449.81170000000088</v>
      </c>
      <c r="H1517" s="2">
        <f t="shared" si="35"/>
        <v>0.15000000002328306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11837.15</v>
      </c>
      <c r="D1576" s="1">
        <v>0</v>
      </c>
      <c r="E1576" s="1">
        <v>0</v>
      </c>
      <c r="F1576" s="1">
        <v>0</v>
      </c>
      <c r="G1576" s="2">
        <f t="shared" si="34"/>
        <v>1148.20355</v>
      </c>
      <c r="H1576" s="2">
        <f t="shared" si="35"/>
        <v>0.1499999999996362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11837.15</v>
      </c>
      <c r="D1578" s="1">
        <v>0</v>
      </c>
      <c r="E1578" s="1">
        <v>0</v>
      </c>
      <c r="F1578" s="1">
        <v>0</v>
      </c>
      <c r="G1578" s="2">
        <f t="shared" si="34"/>
        <v>1171.8778500000001</v>
      </c>
      <c r="H1578" s="2">
        <f t="shared" si="35"/>
        <v>0.1499999999996362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50635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535491</v>
      </c>
      <c r="I16" s="172">
        <f>'PR-RAS'!E6</f>
        <v>540804.34</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501790.47</v>
      </c>
      <c r="I17" s="172">
        <f>'PR-RAS'!E151</f>
        <v>517268.42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12953.530000000028</v>
      </c>
      <c r="I18" s="172">
        <f>'PR-RAS'!E645</f>
        <v>27349.450000000041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88727.86</v>
      </c>
      <c r="I20" s="175">
        <f>BILANCA!E7</f>
        <v>51178.44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52472.5</v>
      </c>
      <c r="I21" s="177">
        <f>BILANCA!E68</f>
        <v>39186.600000000006</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39518.97</v>
      </c>
      <c r="I22" s="177">
        <f>BILANCA!E176</f>
        <v>11837.150000000001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101681.39</v>
      </c>
      <c r="I23" s="179">
        <f>BILANCA!E237</f>
        <v>78527.89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522537.47</v>
      </c>
      <c r="I25" s="177">
        <f>'RAS-funkcijski'!E35</f>
        <v>526408.42000000004</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522537.47</v>
      </c>
      <c r="I28" s="181">
        <f>'RAS-funkcijski'!E141</f>
        <v>526408.42000000004</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46689.42</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39518.97</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11837.150000000023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11837.15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93" zoomScaleNormal="100" workbookViewId="0">
      <selection activeCell="D650" sqref="D65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535491</v>
      </c>
      <c r="E6" s="53">
        <f>E7+E44+E50+E82+E106+E124+E133+E139</f>
        <v>540804.34</v>
      </c>
      <c r="F6" s="54">
        <f t="shared" ref="F6:F131" si="0">IF(D6&lt;&gt;0,IF(E6/D6&gt;=100,"&gt;&gt;100",E6/D6*100),"-")</f>
        <v>100.99223703106122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2490</v>
      </c>
      <c r="E50" s="53">
        <f>E51+E54+E59+E62+E65+E68+E71+E74+E77</f>
        <v>7803.7</v>
      </c>
      <c r="F50" s="54">
        <f t="shared" si="0"/>
        <v>313.40160642570282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2490</v>
      </c>
      <c r="E59" s="53">
        <f t="shared" si="12"/>
        <v>7803.7</v>
      </c>
      <c r="F59" s="54">
        <f t="shared" si="0"/>
        <v>313.40160642570282</v>
      </c>
    </row>
    <row r="60" spans="1:6" ht="24" x14ac:dyDescent="0.2">
      <c r="A60" s="55">
        <v>6331</v>
      </c>
      <c r="B60" s="88" t="s">
        <v>163</v>
      </c>
      <c r="C60" s="52" t="s">
        <v>164</v>
      </c>
      <c r="D60" s="244">
        <v>2490</v>
      </c>
      <c r="E60" s="244">
        <v>7803.7</v>
      </c>
      <c r="F60" s="54">
        <f t="shared" si="0"/>
        <v>313.40160642570282</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0.64</v>
      </c>
      <c r="F82" s="54">
        <f t="shared" si="0"/>
        <v>64</v>
      </c>
    </row>
    <row r="83" spans="1:6" ht="12.75" customHeight="1" x14ac:dyDescent="0.2">
      <c r="A83" s="55">
        <v>641</v>
      </c>
      <c r="B83" s="87" t="s">
        <v>209</v>
      </c>
      <c r="C83" s="52" t="s">
        <v>210</v>
      </c>
      <c r="D83" s="53">
        <f t="shared" ref="D83:E83" si="20">SUM(D84:D90)</f>
        <v>1</v>
      </c>
      <c r="E83" s="53">
        <f t="shared" si="20"/>
        <v>0.64</v>
      </c>
      <c r="F83" s="54">
        <f t="shared" si="0"/>
        <v>64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0.64</v>
      </c>
      <c r="F85" s="54">
        <f t="shared" si="0"/>
        <v>64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33000</v>
      </c>
      <c r="E124" s="53">
        <f t="shared" si="27"/>
        <v>33000</v>
      </c>
      <c r="F124" s="54">
        <f t="shared" si="0"/>
        <v>100</v>
      </c>
    </row>
    <row r="125" spans="1:6" ht="12.75" customHeight="1" x14ac:dyDescent="0.2">
      <c r="A125" s="55">
        <v>661</v>
      </c>
      <c r="B125" s="88" t="s">
        <v>293</v>
      </c>
      <c r="C125" s="52" t="s">
        <v>294</v>
      </c>
      <c r="D125" s="53">
        <f t="shared" ref="D125:E125" si="28">SUM(D126:D127)</f>
        <v>33000</v>
      </c>
      <c r="E125" s="53">
        <f t="shared" si="28"/>
        <v>33000</v>
      </c>
      <c r="F125" s="54">
        <f t="shared" si="0"/>
        <v>100</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33000</v>
      </c>
      <c r="E127" s="244">
        <v>33000</v>
      </c>
      <c r="F127" s="54">
        <f t="shared" si="0"/>
        <v>100</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500000</v>
      </c>
      <c r="E133" s="53">
        <f t="shared" si="30"/>
        <v>500000</v>
      </c>
      <c r="F133" s="54">
        <f t="shared" ref="F133:F223" si="31">IF(D133&lt;&gt;0,IF(E133/D133&gt;=100,"&gt;&gt;100",E133/D133*100),"-")</f>
        <v>100</v>
      </c>
    </row>
    <row r="134" spans="1:6" ht="24" x14ac:dyDescent="0.2">
      <c r="A134" s="55">
        <v>671</v>
      </c>
      <c r="B134" s="234" t="s">
        <v>311</v>
      </c>
      <c r="C134" s="52" t="s">
        <v>312</v>
      </c>
      <c r="D134" s="53">
        <f t="shared" ref="D134:E134" si="32">SUM(D135:D137)</f>
        <v>500000</v>
      </c>
      <c r="E134" s="53">
        <f t="shared" si="32"/>
        <v>500000</v>
      </c>
      <c r="F134" s="54">
        <f t="shared" si="31"/>
        <v>100</v>
      </c>
    </row>
    <row r="135" spans="1:6" ht="12.75" customHeight="1" x14ac:dyDescent="0.2">
      <c r="A135" s="55">
        <v>6711</v>
      </c>
      <c r="B135" s="87" t="s">
        <v>313</v>
      </c>
      <c r="C135" s="52" t="s">
        <v>314</v>
      </c>
      <c r="D135" s="244">
        <v>500000</v>
      </c>
      <c r="E135" s="244">
        <v>500000</v>
      </c>
      <c r="F135" s="54">
        <f t="shared" si="31"/>
        <v>100</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501790.47</v>
      </c>
      <c r="E151" s="53">
        <f t="shared" si="35"/>
        <v>517268.42</v>
      </c>
      <c r="F151" s="54">
        <f t="shared" si="31"/>
        <v>103.0845444314636</v>
      </c>
    </row>
    <row r="152" spans="1:6" ht="12.75" customHeight="1" x14ac:dyDescent="0.2">
      <c r="A152" s="55">
        <v>31</v>
      </c>
      <c r="B152" s="87" t="s">
        <v>346</v>
      </c>
      <c r="C152" s="52" t="s">
        <v>347</v>
      </c>
      <c r="D152" s="53">
        <f t="shared" ref="D152:E152" si="36">D153+D158+D159</f>
        <v>429914</v>
      </c>
      <c r="E152" s="53">
        <f t="shared" si="36"/>
        <v>426856.94</v>
      </c>
      <c r="F152" s="54">
        <f t="shared" si="31"/>
        <v>99.288913596672828</v>
      </c>
    </row>
    <row r="153" spans="1:6" ht="12.75" customHeight="1" x14ac:dyDescent="0.2">
      <c r="A153" s="55">
        <v>311</v>
      </c>
      <c r="B153" s="87" t="s">
        <v>348</v>
      </c>
      <c r="C153" s="52" t="s">
        <v>349</v>
      </c>
      <c r="D153" s="53">
        <f t="shared" ref="D153:E153" si="37">SUM(D154:D157)</f>
        <v>375084</v>
      </c>
      <c r="E153" s="53">
        <f t="shared" si="37"/>
        <v>358769.36</v>
      </c>
      <c r="F153" s="54">
        <f t="shared" si="31"/>
        <v>95.650403642917311</v>
      </c>
    </row>
    <row r="154" spans="1:6" ht="12.75" customHeight="1" x14ac:dyDescent="0.2">
      <c r="A154" s="55">
        <v>3111</v>
      </c>
      <c r="B154" s="87" t="s">
        <v>350</v>
      </c>
      <c r="C154" s="52" t="s">
        <v>351</v>
      </c>
      <c r="D154" s="244">
        <v>375084</v>
      </c>
      <c r="E154" s="244">
        <v>358769.36</v>
      </c>
      <c r="F154" s="54">
        <f t="shared" si="31"/>
        <v>95.650403642917311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11700</v>
      </c>
      <c r="E158" s="244">
        <v>27740.19</v>
      </c>
      <c r="F158" s="54">
        <f t="shared" si="31"/>
        <v>237.09564102564102</v>
      </c>
    </row>
    <row r="159" spans="1:6" ht="12.75" customHeight="1" x14ac:dyDescent="0.2">
      <c r="A159" s="55">
        <v>313</v>
      </c>
      <c r="B159" s="87" t="s">
        <v>360</v>
      </c>
      <c r="C159" s="52" t="s">
        <v>361</v>
      </c>
      <c r="D159" s="53">
        <f t="shared" ref="D159:E159" si="38">SUM(D160:D162)</f>
        <v>43130</v>
      </c>
      <c r="E159" s="53">
        <f t="shared" si="38"/>
        <v>40347.39</v>
      </c>
      <c r="F159" s="54">
        <f t="shared" si="31"/>
        <v>93.548319035474151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43130</v>
      </c>
      <c r="E161" s="244">
        <v>40347.39</v>
      </c>
      <c r="F161" s="54">
        <f t="shared" si="31"/>
        <v>93.548319035474151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70060</v>
      </c>
      <c r="E163" s="53">
        <f t="shared" si="39"/>
        <v>88402.5</v>
      </c>
      <c r="F163" s="54">
        <f t="shared" si="31"/>
        <v>126.18113045960607</v>
      </c>
    </row>
    <row r="164" spans="1:6" ht="12.75" customHeight="1" x14ac:dyDescent="0.2">
      <c r="A164" s="55">
        <v>321</v>
      </c>
      <c r="B164" s="87" t="s">
        <v>369</v>
      </c>
      <c r="C164" s="52" t="s">
        <v>370</v>
      </c>
      <c r="D164" s="53">
        <f t="shared" ref="D164:E164" si="40">SUM(D165:D168)</f>
        <v>25427</v>
      </c>
      <c r="E164" s="53">
        <f t="shared" si="40"/>
        <v>40642.700000000004</v>
      </c>
      <c r="F164" s="54">
        <f t="shared" si="31"/>
        <v>159.84072049396312</v>
      </c>
    </row>
    <row r="165" spans="1:6" ht="12.75" customHeight="1" x14ac:dyDescent="0.2">
      <c r="A165" s="55">
        <v>3211</v>
      </c>
      <c r="B165" s="87" t="s">
        <v>371</v>
      </c>
      <c r="C165" s="52" t="s">
        <v>372</v>
      </c>
      <c r="D165" s="244">
        <v>1425</v>
      </c>
      <c r="E165" s="244">
        <v>9373.34</v>
      </c>
      <c r="F165" s="54">
        <f t="shared" si="31"/>
        <v>657.77824561403509</v>
      </c>
    </row>
    <row r="166" spans="1:6" ht="12.75" customHeight="1" x14ac:dyDescent="0.2">
      <c r="A166" s="55">
        <v>3212</v>
      </c>
      <c r="B166" s="87" t="s">
        <v>373</v>
      </c>
      <c r="C166" s="52" t="s">
        <v>374</v>
      </c>
      <c r="D166" s="244">
        <v>14784</v>
      </c>
      <c r="E166" s="244">
        <v>14274.56</v>
      </c>
      <c r="F166" s="54">
        <f t="shared" si="31"/>
        <v>96.55411255411255</v>
      </c>
    </row>
    <row r="167" spans="1:6" ht="12.75" customHeight="1" x14ac:dyDescent="0.2">
      <c r="A167" s="55">
        <v>3213</v>
      </c>
      <c r="B167" s="87" t="s">
        <v>375</v>
      </c>
      <c r="C167" s="52" t="s">
        <v>376</v>
      </c>
      <c r="D167" s="244">
        <v>1400</v>
      </c>
      <c r="E167" s="244">
        <v>11965</v>
      </c>
      <c r="F167" s="54">
        <f t="shared" si="31"/>
        <v>854.64285714285711</v>
      </c>
    </row>
    <row r="168" spans="1:6" ht="12.75" customHeight="1" x14ac:dyDescent="0.2">
      <c r="A168" s="55">
        <v>3214</v>
      </c>
      <c r="B168" s="87" t="s">
        <v>377</v>
      </c>
      <c r="C168" s="52" t="s">
        <v>378</v>
      </c>
      <c r="D168" s="244">
        <v>7818</v>
      </c>
      <c r="E168" s="244">
        <v>5029.8</v>
      </c>
      <c r="F168" s="54">
        <f t="shared" si="31"/>
        <v>64.336147352264007</v>
      </c>
    </row>
    <row r="169" spans="1:6" ht="12.75" customHeight="1" x14ac:dyDescent="0.2">
      <c r="A169" s="55">
        <v>322</v>
      </c>
      <c r="B169" s="87" t="s">
        <v>379</v>
      </c>
      <c r="C169" s="52" t="s">
        <v>380</v>
      </c>
      <c r="D169" s="53">
        <f t="shared" ref="D169:E169" si="41">SUM(D170:D176)</f>
        <v>16322</v>
      </c>
      <c r="E169" s="53">
        <f t="shared" si="41"/>
        <v>20095.86</v>
      </c>
      <c r="F169" s="54">
        <f t="shared" si="31"/>
        <v>123.12130866315402</v>
      </c>
    </row>
    <row r="170" spans="1:6" ht="12.75" customHeight="1" x14ac:dyDescent="0.2">
      <c r="A170" s="55">
        <v>3221</v>
      </c>
      <c r="B170" s="87" t="s">
        <v>381</v>
      </c>
      <c r="C170" s="52" t="s">
        <v>382</v>
      </c>
      <c r="D170" s="244">
        <v>2361</v>
      </c>
      <c r="E170" s="244">
        <v>2289.0100000000002</v>
      </c>
      <c r="F170" s="54">
        <f t="shared" si="31"/>
        <v>96.950868276154182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13961</v>
      </c>
      <c r="E172" s="244">
        <v>17806.849999999999</v>
      </c>
      <c r="F172" s="54">
        <f t="shared" si="31"/>
        <v>127.54709548026644</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c r="E174" s="244"/>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18961</v>
      </c>
      <c r="E177" s="53">
        <f t="shared" si="42"/>
        <v>21621.97</v>
      </c>
      <c r="F177" s="54">
        <f t="shared" si="31"/>
        <v>114.03391171351723</v>
      </c>
    </row>
    <row r="178" spans="1:6" ht="12.75" customHeight="1" x14ac:dyDescent="0.2">
      <c r="A178" s="55">
        <v>3231</v>
      </c>
      <c r="B178" s="87" t="s">
        <v>397</v>
      </c>
      <c r="C178" s="52" t="s">
        <v>398</v>
      </c>
      <c r="D178" s="244">
        <v>4586</v>
      </c>
      <c r="E178" s="244">
        <v>4505.68</v>
      </c>
      <c r="F178" s="54">
        <f t="shared" si="31"/>
        <v>98.248582642825994</v>
      </c>
    </row>
    <row r="179" spans="1:6" ht="12.75" customHeight="1" x14ac:dyDescent="0.2">
      <c r="A179" s="55">
        <v>3232</v>
      </c>
      <c r="B179" s="87" t="s">
        <v>399</v>
      </c>
      <c r="C179" s="52" t="s">
        <v>400</v>
      </c>
      <c r="D179" s="244">
        <v>4872</v>
      </c>
      <c r="E179" s="244">
        <v>3637.21</v>
      </c>
      <c r="F179" s="54">
        <f t="shared" si="31"/>
        <v>74.655377668308702</v>
      </c>
    </row>
    <row r="180" spans="1:6" ht="12.75" customHeight="1" x14ac:dyDescent="0.2">
      <c r="A180" s="55">
        <v>3233</v>
      </c>
      <c r="B180" s="87" t="s">
        <v>401</v>
      </c>
      <c r="C180" s="52" t="s">
        <v>402</v>
      </c>
      <c r="D180" s="244">
        <v>250</v>
      </c>
      <c r="E180" s="244">
        <v>3243</v>
      </c>
      <c r="F180" s="54">
        <f t="shared" si="31"/>
        <v>1297.2</v>
      </c>
    </row>
    <row r="181" spans="1:6" ht="12.75" customHeight="1" x14ac:dyDescent="0.2">
      <c r="A181" s="55">
        <v>3234</v>
      </c>
      <c r="B181" s="87" t="s">
        <v>403</v>
      </c>
      <c r="C181" s="52" t="s">
        <v>404</v>
      </c>
      <c r="D181" s="244"/>
      <c r="E181" s="244"/>
      <c r="F181" s="54" t="str">
        <f t="shared" si="31"/>
        <v>-</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7845</v>
      </c>
      <c r="E184" s="244">
        <v>8813.1200000000008</v>
      </c>
      <c r="F184" s="54">
        <f t="shared" si="31"/>
        <v>112.34059910771192</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1408</v>
      </c>
      <c r="E186" s="244">
        <v>1422.96</v>
      </c>
      <c r="F186" s="54">
        <f t="shared" si="31"/>
        <v>101.06250000000001</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9350</v>
      </c>
      <c r="E188" s="53">
        <f t="shared" si="43"/>
        <v>6041.97</v>
      </c>
      <c r="F188" s="54">
        <f t="shared" si="31"/>
        <v>64.62</v>
      </c>
    </row>
    <row r="189" spans="1:6" ht="12.75" customHeight="1" x14ac:dyDescent="0.2">
      <c r="A189" s="55">
        <v>3291</v>
      </c>
      <c r="B189" s="234" t="s">
        <v>419</v>
      </c>
      <c r="C189" s="52" t="s">
        <v>420</v>
      </c>
      <c r="D189" s="244"/>
      <c r="E189" s="244">
        <v>1056.5899999999999</v>
      </c>
      <c r="F189" s="54" t="str">
        <f t="shared" si="31"/>
        <v>-</v>
      </c>
    </row>
    <row r="190" spans="1:6" ht="12.75" customHeight="1" x14ac:dyDescent="0.2">
      <c r="A190" s="55">
        <v>3292</v>
      </c>
      <c r="B190" s="87" t="s">
        <v>421</v>
      </c>
      <c r="C190" s="52" t="s">
        <v>422</v>
      </c>
      <c r="D190" s="244">
        <v>8850</v>
      </c>
      <c r="E190" s="244">
        <v>4725.38</v>
      </c>
      <c r="F190" s="54">
        <f t="shared" si="31"/>
        <v>53.394124293785318</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v>10</v>
      </c>
      <c r="F192" s="54" t="str">
        <f t="shared" si="31"/>
        <v>-</v>
      </c>
    </row>
    <row r="193" spans="1:6" ht="12.75" customHeight="1" x14ac:dyDescent="0.2">
      <c r="A193" s="55">
        <v>3295</v>
      </c>
      <c r="B193" s="87" t="s">
        <v>427</v>
      </c>
      <c r="C193" s="52" t="s">
        <v>428</v>
      </c>
      <c r="D193" s="244">
        <v>500</v>
      </c>
      <c r="E193" s="244">
        <v>250</v>
      </c>
      <c r="F193" s="54">
        <f t="shared" si="31"/>
        <v>50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1816.47</v>
      </c>
      <c r="E196" s="53">
        <f t="shared" si="44"/>
        <v>2008.98</v>
      </c>
      <c r="F196" s="54">
        <f t="shared" si="31"/>
        <v>110.59802804340286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1816.47</v>
      </c>
      <c r="E210" s="53">
        <f t="shared" si="47"/>
        <v>2008.98</v>
      </c>
      <c r="F210" s="54">
        <f t="shared" si="31"/>
        <v>110.59802804340286</v>
      </c>
    </row>
    <row r="211" spans="1:6" ht="12.75" customHeight="1" x14ac:dyDescent="0.2">
      <c r="A211" s="55">
        <v>3431</v>
      </c>
      <c r="B211" s="234" t="s">
        <v>463</v>
      </c>
      <c r="C211" s="52" t="s">
        <v>464</v>
      </c>
      <c r="D211" s="244">
        <v>1816.47</v>
      </c>
      <c r="E211" s="244">
        <v>2008.98</v>
      </c>
      <c r="F211" s="54">
        <f t="shared" si="31"/>
        <v>110.59802804340286</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501790.47</v>
      </c>
      <c r="E289" s="53">
        <f t="shared" si="79"/>
        <v>517268.42</v>
      </c>
      <c r="F289" s="54">
        <f t="shared" si="76"/>
        <v>103.0845444314636</v>
      </c>
    </row>
    <row r="290" spans="1:6" ht="12.75" customHeight="1" x14ac:dyDescent="0.2">
      <c r="A290" s="55" t="s">
        <v>606</v>
      </c>
      <c r="B290" s="87" t="s">
        <v>617</v>
      </c>
      <c r="C290" s="52" t="s">
        <v>618</v>
      </c>
      <c r="D290" s="53">
        <f>IF(D6&gt;=D289,D6-D289,0)</f>
        <v>33700.530000000028</v>
      </c>
      <c r="E290" s="53">
        <f>IF(E6&gt;=E289,E6-E289,0)</f>
        <v>23535.919999999984</v>
      </c>
      <c r="F290" s="54">
        <f t="shared" si="76"/>
        <v>69.83842687340514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v>12953.53</v>
      </c>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20747</v>
      </c>
      <c r="E350" s="53">
        <f t="shared" si="95"/>
        <v>9140</v>
      </c>
      <c r="F350" s="54">
        <f t="shared" si="81"/>
        <v>44.054562105364631</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20747</v>
      </c>
      <c r="E363" s="53">
        <f t="shared" si="99"/>
        <v>9140</v>
      </c>
      <c r="F363" s="54">
        <f t="shared" si="81"/>
        <v>44.054562105364631</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20747</v>
      </c>
      <c r="E369" s="53">
        <f t="shared" si="101"/>
        <v>9140</v>
      </c>
      <c r="F369" s="54">
        <f t="shared" si="81"/>
        <v>44.054562105364631</v>
      </c>
    </row>
    <row r="370" spans="1:6" ht="12.75" customHeight="1" x14ac:dyDescent="0.2">
      <c r="A370" s="55">
        <v>4221</v>
      </c>
      <c r="B370" s="87" t="s">
        <v>672</v>
      </c>
      <c r="C370" s="52" t="s">
        <v>764</v>
      </c>
      <c r="D370" s="244">
        <v>20747</v>
      </c>
      <c r="E370" s="244"/>
      <c r="F370" s="54">
        <f t="shared" si="81"/>
        <v>0</v>
      </c>
    </row>
    <row r="371" spans="1:6" ht="12.75" customHeight="1" x14ac:dyDescent="0.2">
      <c r="A371" s="55">
        <v>4222</v>
      </c>
      <c r="B371" s="87" t="s">
        <v>765</v>
      </c>
      <c r="C371" s="52" t="s">
        <v>766</v>
      </c>
      <c r="D371" s="244"/>
      <c r="E371" s="244">
        <v>9140</v>
      </c>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20747</v>
      </c>
      <c r="E408" s="53">
        <f t="shared" si="111"/>
        <v>9140</v>
      </c>
      <c r="F408" s="54">
        <f t="shared" si="81"/>
        <v>44.054562105364631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535491</v>
      </c>
      <c r="E412" s="53">
        <f>E6+E298</f>
        <v>540804.34</v>
      </c>
      <c r="F412" s="54">
        <f t="shared" si="81"/>
        <v>100.99223703106122</v>
      </c>
    </row>
    <row r="413" spans="1:6" ht="12.75" customHeight="1" x14ac:dyDescent="0.2">
      <c r="A413" s="55" t="s">
        <v>606</v>
      </c>
      <c r="B413" s="87" t="s">
        <v>829</v>
      </c>
      <c r="C413" s="52" t="s">
        <v>830</v>
      </c>
      <c r="D413" s="53">
        <f t="shared" ref="D413:E413" si="112">D289+D350</f>
        <v>522537.47</v>
      </c>
      <c r="E413" s="53">
        <f t="shared" si="112"/>
        <v>526408.41999999993</v>
      </c>
      <c r="F413" s="54">
        <f t="shared" si="81"/>
        <v>100.740798549815</v>
      </c>
    </row>
    <row r="414" spans="1:6" ht="12.75" customHeight="1" x14ac:dyDescent="0.2">
      <c r="A414" s="55" t="s">
        <v>606</v>
      </c>
      <c r="B414" s="87" t="s">
        <v>831</v>
      </c>
      <c r="C414" s="52" t="s">
        <v>832</v>
      </c>
      <c r="D414" s="53">
        <f t="shared" ref="D414:E414" si="113">IF(D412&gt;=D413,D412-D413,0)</f>
        <v>12953.530000000028</v>
      </c>
      <c r="E414" s="53">
        <f t="shared" si="113"/>
        <v>14395.920000000042</v>
      </c>
      <c r="F414" s="54">
        <f t="shared" si="81"/>
        <v>111.13511143294539</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12953.53</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535491</v>
      </c>
      <c r="E639" s="53">
        <f t="shared" si="180"/>
        <v>540804.34</v>
      </c>
      <c r="F639" s="54">
        <f t="shared" si="119"/>
        <v>100.99223703106122</v>
      </c>
    </row>
    <row r="640" spans="1:6" ht="12.75" customHeight="1" x14ac:dyDescent="0.2">
      <c r="A640" s="55" t="s">
        <v>606</v>
      </c>
      <c r="B640" s="87" t="s">
        <v>1275</v>
      </c>
      <c r="C640" s="52" t="s">
        <v>1276</v>
      </c>
      <c r="D640" s="53">
        <f t="shared" ref="D640:E640" si="181">D413+D528</f>
        <v>522537.47</v>
      </c>
      <c r="E640" s="53">
        <f t="shared" si="181"/>
        <v>526408.41999999993</v>
      </c>
      <c r="F640" s="54">
        <f t="shared" si="119"/>
        <v>100.740798549815</v>
      </c>
    </row>
    <row r="641" spans="1:6" ht="12.75" customHeight="1" x14ac:dyDescent="0.2">
      <c r="A641" s="55" t="s">
        <v>606</v>
      </c>
      <c r="B641" s="87" t="s">
        <v>1277</v>
      </c>
      <c r="C641" s="52" t="s">
        <v>1278</v>
      </c>
      <c r="D641" s="53">
        <f t="shared" ref="D641:E641" si="182">IF(D639&gt;=D640,D639-D640,0)</f>
        <v>12953.530000000028</v>
      </c>
      <c r="E641" s="53">
        <f t="shared" si="182"/>
        <v>14395.920000000042</v>
      </c>
      <c r="F641" s="54">
        <f t="shared" si="119"/>
        <v>111.13511143294539</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12953.53</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12953.530000000028</v>
      </c>
      <c r="E645" s="53">
        <f t="shared" si="186"/>
        <v>27349.450000000041</v>
      </c>
      <c r="F645" s="54">
        <f t="shared" si="119"/>
        <v>211.13511143294517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47884</v>
      </c>
      <c r="E649" s="244">
        <v>52472.5</v>
      </c>
      <c r="F649" s="54">
        <f t="shared" ref="F649:F724" si="188">IF(D649&lt;&gt;0,IF(E649/D649&gt;=100,"&gt;&gt;100",E649/D649*100),"-")</f>
        <v>109.58253278756996</v>
      </c>
    </row>
    <row r="650" spans="1:6" ht="12.75" customHeight="1" x14ac:dyDescent="0.2">
      <c r="A650" s="55" t="s">
        <v>1294</v>
      </c>
      <c r="B650" s="87" t="s">
        <v>1295</v>
      </c>
      <c r="C650" s="52" t="s">
        <v>1294</v>
      </c>
      <c r="D650" s="244">
        <v>580857</v>
      </c>
      <c r="E650" s="244">
        <v>540804.34</v>
      </c>
      <c r="F650" s="54">
        <f t="shared" si="188"/>
        <v>93.104557576133189</v>
      </c>
    </row>
    <row r="651" spans="1:6" ht="12.75" customHeight="1" x14ac:dyDescent="0.2">
      <c r="A651" s="55" t="s">
        <v>1296</v>
      </c>
      <c r="B651" s="87" t="s">
        <v>1297</v>
      </c>
      <c r="C651" s="52" t="s">
        <v>1296</v>
      </c>
      <c r="D651" s="244">
        <v>576268.5</v>
      </c>
      <c r="E651" s="244">
        <v>554090.23999999999</v>
      </c>
      <c r="F651" s="54">
        <f t="shared" si="188"/>
        <v>96.151401646975316</v>
      </c>
    </row>
    <row r="652" spans="1:6" ht="24" x14ac:dyDescent="0.2">
      <c r="A652" s="55">
        <v>11</v>
      </c>
      <c r="B652" s="87" t="s">
        <v>1298</v>
      </c>
      <c r="C652" s="52" t="s">
        <v>1299</v>
      </c>
      <c r="D652" s="53">
        <f t="shared" ref="D652:E652" si="189">+D649+D650-D651</f>
        <v>52472.5</v>
      </c>
      <c r="E652" s="53">
        <f t="shared" si="189"/>
        <v>39186.599999999977</v>
      </c>
      <c r="F652" s="54">
        <f t="shared" si="188"/>
        <v>74.680261089141879</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3</v>
      </c>
      <c r="E654" s="264">
        <v>3</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v>
      </c>
      <c r="E656" s="264">
        <v>3</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2490</v>
      </c>
      <c r="E661" s="244">
        <v>7803.7</v>
      </c>
      <c r="F661" s="54">
        <f t="shared" si="188"/>
        <v>313.40160642570282</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74" workbookViewId="0">
      <selection activeCell="E287" sqref="E28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141200.35999999999</v>
      </c>
      <c r="E6" s="231">
        <f t="shared" si="0"/>
        <v>90365.040000000008</v>
      </c>
      <c r="F6" s="232">
        <f t="shared" ref="F6:F260" si="1">IF(D6&gt;0,IF(E6/D6&gt;=100,"&gt;&gt;100",E6/D6*100),"-")</f>
        <v>63.997740515675751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88727.86</v>
      </c>
      <c r="E7" s="106">
        <f t="shared" si="2"/>
        <v>51178.44</v>
      </c>
      <c r="F7" s="95">
        <f t="shared" si="1"/>
        <v>57.680237075480015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88727.86</v>
      </c>
      <c r="E12" s="106">
        <f t="shared" si="3"/>
        <v>51178.44</v>
      </c>
      <c r="F12" s="95">
        <f t="shared" si="1"/>
        <v>57.680237075480015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33626.53</v>
      </c>
      <c r="E19" s="106">
        <f t="shared" si="5"/>
        <v>16740.11</v>
      </c>
      <c r="F19" s="95">
        <f t="shared" si="1"/>
        <v>49.7824485607049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40556.04</v>
      </c>
      <c r="E20" s="249">
        <v>25894.9</v>
      </c>
      <c r="F20" s="95">
        <f t="shared" si="1"/>
        <v>63.849675658668851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4760</v>
      </c>
      <c r="E21" s="249"/>
      <c r="F21" s="95">
        <f t="shared" si="1"/>
        <v>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11689.51</v>
      </c>
      <c r="E28" s="249">
        <v>9154.7900000000009</v>
      </c>
      <c r="F28" s="95">
        <f t="shared" si="1"/>
        <v>78.316285284840859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55101.33</v>
      </c>
      <c r="E29" s="106">
        <f t="shared" si="6"/>
        <v>34438.33</v>
      </c>
      <c r="F29" s="95">
        <f t="shared" si="1"/>
        <v>62.499997731452218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103315</v>
      </c>
      <c r="E30" s="249">
        <v>103315</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48213.67</v>
      </c>
      <c r="E34" s="249">
        <v>68876.67</v>
      </c>
      <c r="F34" s="95">
        <f t="shared" si="1"/>
        <v>142.85713989414205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52472.5</v>
      </c>
      <c r="E68" s="106">
        <f t="shared" si="13"/>
        <v>39186.600000000006</v>
      </c>
      <c r="F68" s="95">
        <f t="shared" si="1"/>
        <v>74.680261089141936</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52472.5</v>
      </c>
      <c r="E69" s="106">
        <f t="shared" si="14"/>
        <v>39186.600000000006</v>
      </c>
      <c r="F69" s="95">
        <f t="shared" si="1"/>
        <v>74.680261089141936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52265.24</v>
      </c>
      <c r="E70" s="106">
        <f t="shared" si="15"/>
        <v>39185.440000000002</v>
      </c>
      <c r="F70" s="95">
        <f t="shared" si="1"/>
        <v>74.974189346494924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52265.24</v>
      </c>
      <c r="E72" s="249">
        <v>39185.440000000002</v>
      </c>
      <c r="F72" s="95">
        <f t="shared" si="1"/>
        <v>74.974189346494924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207.26</v>
      </c>
      <c r="E76" s="249">
        <v>1.1599999999999999</v>
      </c>
      <c r="F76" s="95">
        <f t="shared" si="1"/>
        <v>0.55968348933706447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141200.35999999999</v>
      </c>
      <c r="E175" s="106">
        <f t="shared" si="30"/>
        <v>90365.040000000008</v>
      </c>
      <c r="F175" s="95">
        <f t="shared" si="1"/>
        <v>63.997740515675751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39518.97</v>
      </c>
      <c r="E176" s="106">
        <f t="shared" si="31"/>
        <v>11837.150000000001</v>
      </c>
      <c r="F176" s="95">
        <f t="shared" si="1"/>
        <v>29.953083291391451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39518.97</v>
      </c>
      <c r="E177" s="106">
        <f t="shared" si="32"/>
        <v>11837.150000000001</v>
      </c>
      <c r="F177" s="95">
        <f t="shared" si="1"/>
        <v>29.953083291391451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37058.129999999997</v>
      </c>
      <c r="E178" s="249">
        <v>9639.2000000000007</v>
      </c>
      <c r="F178" s="95">
        <f t="shared" si="1"/>
        <v>26.011026460320586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2448.34</v>
      </c>
      <c r="E179" s="249">
        <v>2172.9499999999998</v>
      </c>
      <c r="F179" s="95">
        <f t="shared" si="1"/>
        <v>88.751970723020477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12.5</v>
      </c>
      <c r="E180" s="106">
        <f t="shared" si="33"/>
        <v>25</v>
      </c>
      <c r="F180" s="95">
        <f t="shared" si="1"/>
        <v>200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12.5</v>
      </c>
      <c r="E183" s="249">
        <v>25</v>
      </c>
      <c r="F183" s="95">
        <f t="shared" si="1"/>
        <v>200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101681.39</v>
      </c>
      <c r="E237" s="106">
        <f t="shared" si="41"/>
        <v>78527.89</v>
      </c>
      <c r="F237" s="95">
        <f t="shared" si="1"/>
        <v>77.229363209924657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88727.86</v>
      </c>
      <c r="E238" s="106">
        <f t="shared" si="42"/>
        <v>51178.44</v>
      </c>
      <c r="F238" s="95">
        <f t="shared" si="1"/>
        <v>57.680237075480015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88727.86</v>
      </c>
      <c r="E239" s="106">
        <f t="shared" si="43"/>
        <v>51178.44</v>
      </c>
      <c r="F239" s="95">
        <f t="shared" si="1"/>
        <v>57.680237075480015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88727.86</v>
      </c>
      <c r="E240" s="249">
        <v>51178.44</v>
      </c>
      <c r="F240" s="95">
        <f t="shared" si="1"/>
        <v>57.680237075480015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12953.53</v>
      </c>
      <c r="E245" s="106">
        <f t="shared" si="45"/>
        <v>27349.45</v>
      </c>
      <c r="F245" s="95">
        <f t="shared" si="1"/>
        <v>211.13511143294531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12953.53</v>
      </c>
      <c r="E246" s="106">
        <f t="shared" si="46"/>
        <v>27349.45</v>
      </c>
      <c r="F246" s="95">
        <f t="shared" si="1"/>
        <v>211.13511143294531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12953.53</v>
      </c>
      <c r="E247" s="249">
        <v>27349.45</v>
      </c>
      <c r="F247" s="95">
        <f t="shared" si="1"/>
        <v>211.13511143294531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39518.97</v>
      </c>
      <c r="E288" s="249">
        <v>11837.15</v>
      </c>
      <c r="F288" s="95">
        <f t="shared" si="50"/>
        <v>29.953083291391447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36" sqref="E3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522537.47</v>
      </c>
      <c r="E35" s="83">
        <f t="shared" si="7"/>
        <v>526408.42000000004</v>
      </c>
      <c r="F35" s="65">
        <f t="shared" si="1"/>
        <v>100.74079854981501</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522537.47</v>
      </c>
      <c r="E36" s="83">
        <f t="shared" si="8"/>
        <v>526408.42000000004</v>
      </c>
      <c r="F36" s="65">
        <f t="shared" si="1"/>
        <v>100.74079854981501</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522537.47</v>
      </c>
      <c r="E37" s="251">
        <v>526408.42000000004</v>
      </c>
      <c r="F37" s="65">
        <f t="shared" si="1"/>
        <v>100.74079854981501</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522537.47</v>
      </c>
      <c r="E141" s="108">
        <f t="shared" si="28"/>
        <v>526408.42000000004</v>
      </c>
      <c r="F141" s="84">
        <f t="shared" si="1"/>
        <v>100.74079854981501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14" sqref="E1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46689.42</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46689.42</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46689.42</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46689.42</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39518.97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517074.99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517074.99</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442030.5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74392.61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651.88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544756.80999999994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544756.80999999994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469449.43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74668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639.38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11837.150000000023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11837.15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11837.15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50635</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3224</v>
      </c>
      <c r="D221" s="125"/>
      <c r="E221" s="73">
        <f t="shared" si="20"/>
        <v>0</v>
      </c>
      <c r="F221" s="73">
        <f t="shared" si="21"/>
        <v>1</v>
      </c>
      <c r="G221" s="73"/>
      <c r="H221" s="73"/>
      <c r="I221" s="73"/>
      <c r="J221" s="73"/>
      <c r="K221" s="73"/>
      <c r="L221" s="73">
        <f>IF(AND('PR-RAS'!D189&gt;0,'PR-RAS'!D725=0),1,0)</f>
        <v>0</v>
      </c>
      <c r="M221" s="73">
        <f>IF(AND('PR-RAS'!E189&gt;0,'PR-RAS'!E725=0),1,0)</f>
        <v>1</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PC02</cp:lastModifiedBy>
  <cp:lastPrinted>2023-01-27T16:05:50Z</cp:lastPrinted>
  <dcterms:created xsi:type="dcterms:W3CDTF">2022-04-01T05:14:30Z</dcterms:created>
  <dcterms:modified xsi:type="dcterms:W3CDTF">2023-01-27T16:07:14Z</dcterms:modified>
</cp:coreProperties>
</file>